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فتر الزبائن" sheetId="1" state="visible" r:id="rId1"/>
    <sheet name="الحركات" sheetId="2" state="visible" r:id="rId2"/>
    <sheet name="كشف عميل" sheetId="3" state="visible" r:id="rId3"/>
    <sheet name="الموردون" sheetId="4" state="visible" r:id="rId4"/>
    <sheet name="حركات الموردين" sheetId="5" state="visible" r:id="rId5"/>
  </sheets>
  <definedNames>
    <definedName name="_xlnm.Print_Titles" localSheetId="0">'دفتر الزبائن'!$4:$4</definedName>
    <definedName name="_xlnm.Print_Area" localSheetId="0">'دفتر الزبائن'!$A$1:$G$106</definedName>
    <definedName name="_xlnm._FilterDatabase" localSheetId="1" hidden="1">'الحركات'!$A$4:$E$504</definedName>
    <definedName name="_xlnm.Print_Titles" localSheetId="1">'الحركات'!$4:$4</definedName>
    <definedName name="_xlnm.Print_Area" localSheetId="1">'الحركات'!$A$1:$E$504</definedName>
    <definedName name="_xlnm.Print_Titles" localSheetId="2">'كشف عميل'!$7:$7</definedName>
    <definedName name="_xlnm.Print_Area" localSheetId="2">'كشف عميل'!$A$1:$F$107</definedName>
    <definedName name="_xlnm.Print_Titles" localSheetId="3">'الموردون'!$4:$4</definedName>
    <definedName name="_xlnm.Print_Area" localSheetId="3">'الموردون'!$A$1:$G$106</definedName>
    <definedName name="_xlnm._FilterDatabase" localSheetId="4" hidden="1">'حركات الموردين'!$A$4:$E$504</definedName>
    <definedName name="_xlnm.Print_Titles" localSheetId="4">'حركات الموردين'!$4:$4</definedName>
    <definedName name="_xlnm.Print_Area" localSheetId="4">'حركات الموردين'!$A$1:$E$504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Calibri"/>
      <family val="2"/>
      <color theme="1"/>
      <sz val="11"/>
      <scheme val="minor"/>
    </font>
    <font>
      <name val="Arial"/>
      <b val="1"/>
      <color rgb="004B2A86"/>
      <sz val="16"/>
    </font>
    <font>
      <name val="Arial"/>
      <color rgb="0057525E"/>
      <sz val="10"/>
    </font>
    <font>
      <name val="Arial"/>
      <color rgb="008C867B"/>
      <sz val="9"/>
    </font>
    <font>
      <name val="Arial"/>
      <b val="1"/>
      <color rgb="00FFFFFF"/>
      <sz val="11"/>
    </font>
    <font>
      <name val="Arial"/>
      <sz val="11"/>
    </font>
    <font>
      <name val="Arial"/>
      <b val="1"/>
      <sz val="11"/>
    </font>
    <font>
      <name val="Arial"/>
      <b val="1"/>
      <color rgb="004B2A86"/>
      <sz val="10"/>
    </font>
    <font>
      <name val="Arial"/>
      <b val="1"/>
      <color rgb="004B2A86"/>
      <sz val="11"/>
    </font>
    <font>
      <name val="Arial"/>
      <b val="1"/>
      <sz val="12"/>
    </font>
    <font>
      <name val="Arial"/>
      <b val="1"/>
      <color rgb="004B2A86"/>
      <sz val="13"/>
    </font>
    <font>
      <name val="Arial"/>
      <b val="1"/>
      <color rgb="004B2A86"/>
      <sz val="14"/>
    </font>
    <font>
      <name val="Arial"/>
      <b val="1"/>
      <color rgb="0057525E"/>
      <sz val="11"/>
    </font>
  </fonts>
  <fills count="6">
    <fill>
      <patternFill/>
    </fill>
    <fill>
      <patternFill patternType="gray125"/>
    </fill>
    <fill>
      <patternFill patternType="solid">
        <fgColor rgb="004B2A86"/>
      </patternFill>
    </fill>
    <fill>
      <patternFill patternType="solid">
        <fgColor rgb="00ECE6F6"/>
      </patternFill>
    </fill>
    <fill>
      <patternFill patternType="solid">
        <fgColor rgb="00F2F2F2"/>
      </patternFill>
    </fill>
    <fill>
      <patternFill patternType="solid">
        <fgColor rgb="00FFF8DC"/>
      </patternFill>
    </fill>
  </fills>
  <borders count="3">
    <border>
      <left/>
      <right/>
      <top/>
      <bottom/>
      <diagonal/>
    </border>
    <border>
      <left style="thin">
        <color rgb="00E3DFD6"/>
      </left>
      <right style="thin">
        <color rgb="00E3DFD6"/>
      </right>
      <top style="thin">
        <color rgb="00E3DFD6"/>
      </top>
      <bottom style="thin">
        <color rgb="00E3DFD6"/>
      </bottom>
    </border>
    <border>
      <left style="medium">
        <color rgb="004B2A86"/>
      </left>
      <right style="medium">
        <color rgb="004B2A86"/>
      </right>
      <top style="medium">
        <color rgb="004B2A86"/>
      </top>
      <bottom style="medium">
        <color rgb="004B2A8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/>
    </xf>
    <xf numFmtId="4" fontId="8" fillId="3" borderId="0" applyAlignment="1" pivotButton="0" quotePrefix="0" xfId="0">
      <alignment horizontal="left"/>
    </xf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/>
    </xf>
    <xf numFmtId="0" fontId="5" fillId="0" borderId="1" applyAlignment="1" applyProtection="1" pivotButton="0" quotePrefix="0" xfId="0">
      <alignment horizontal="right" vertical="center"/>
      <protection locked="0" hidden="0"/>
    </xf>
    <xf numFmtId="4" fontId="5" fillId="0" borderId="1" applyAlignment="1" pivotButton="0" quotePrefix="0" xfId="0">
      <alignment horizontal="left" vertical="center"/>
    </xf>
    <xf numFmtId="4" fontId="6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/>
    </xf>
    <xf numFmtId="164" fontId="5" fillId="0" borderId="1" applyAlignment="1" applyProtection="1" pivotButton="0" quotePrefix="0" xfId="0">
      <alignment horizontal="center" vertical="center"/>
      <protection locked="0" hidden="0"/>
    </xf>
    <xf numFmtId="4" fontId="5" fillId="0" borderId="1" applyAlignment="1" applyProtection="1" pivotButton="0" quotePrefix="0" xfId="0">
      <alignment horizontal="left" vertical="center"/>
      <protection locked="0" hidden="0"/>
    </xf>
    <xf numFmtId="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0" fontId="1" fillId="0" borderId="0" applyAlignment="1" pivotButton="0" quotePrefix="0" xfId="0">
      <alignment horizontal="right"/>
    </xf>
    <xf numFmtId="0" fontId="9" fillId="0" borderId="0" pivotButton="0" quotePrefix="0" xfId="0"/>
    <xf numFmtId="0" fontId="10" fillId="5" borderId="2" applyProtection="1" pivotButton="0" quotePrefix="0" xfId="0">
      <protection locked="0" hidden="0"/>
    </xf>
    <xf numFmtId="0" fontId="0" fillId="0" borderId="2" pivotButton="0" quotePrefix="0" xfId="0"/>
    <xf numFmtId="0" fontId="6" fillId="0" borderId="0" applyAlignment="1" pivotButton="0" quotePrefix="0" xfId="0">
      <alignment horizontal="center"/>
    </xf>
    <xf numFmtId="164" fontId="5" fillId="0" borderId="0" applyAlignment="1" pivotButton="0" quotePrefix="0" xfId="0">
      <alignment horizontal="right"/>
    </xf>
    <xf numFmtId="4" fontId="11" fillId="0" borderId="0" applyAlignment="1" pivotButton="0" quotePrefix="0" xfId="0">
      <alignment horizontal="left"/>
    </xf>
    <xf numFmtId="0" fontId="12" fillId="0" borderId="0" pivotButton="0" quotePrefix="0" xfId="0"/>
    <xf numFmtId="164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rial"/>
        <b val="1"/>
        <color rgb="000B6B3A"/>
      </font>
    </dxf>
    <dxf>
      <font>
        <name val="Arial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G106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دفتر الزبائن</t>
        </is>
      </c>
    </row>
    <row r="2">
      <c r="A2" s="2" t="inlineStr">
        <is>
          <t>أضف الاسم والهاتف في الخانات البيضاء. الأرصدة تُحسب وحدها: الرصيد = أعطيت − استلمت.</t>
        </is>
      </c>
      <c r="D2" t="inlineStr"/>
    </row>
    <row r="3">
      <c r="A3" s="3" t="n"/>
      <c r="C3" s="4" t="inlineStr">
        <is>
          <t>الإجمالي</t>
        </is>
      </c>
      <c r="D3" s="5">
        <f>SUM(D5:D104)</f>
        <v/>
      </c>
      <c r="E3" s="5">
        <f>SUM(E5:E104)</f>
        <v/>
      </c>
      <c r="F3" s="5">
        <f>SUM(F5:F104)</f>
        <v/>
      </c>
    </row>
    <row r="4" ht="30" customHeight="1">
      <c r="A4" s="6" t="inlineStr">
        <is>
          <t>#</t>
        </is>
      </c>
      <c r="B4" s="6" t="inlineStr">
        <is>
          <t>اسم الزبون</t>
        </is>
      </c>
      <c r="C4" s="6" t="inlineStr">
        <is>
          <t>الهاتف</t>
        </is>
      </c>
      <c r="D4" s="6" t="inlineStr">
        <is>
          <t>إجمالي أعطيت</t>
        </is>
      </c>
      <c r="E4" s="6" t="inlineStr">
        <is>
          <t>إجمالي استلمت</t>
        </is>
      </c>
      <c r="F4" s="6" t="inlineStr">
        <is>
          <t>الرصيد</t>
        </is>
      </c>
      <c r="G4" s="6" t="inlineStr">
        <is>
          <t>الحالة</t>
        </is>
      </c>
    </row>
    <row r="5">
      <c r="A5" s="7" t="n">
        <v>1</v>
      </c>
      <c r="B5" s="8" t="n"/>
      <c r="C5" s="8" t="n"/>
      <c r="D5" s="9">
        <f>IF($B5="","",SUMIFS('الحركات'!$C$5:$C$504,'الحركات'!$B$5:$B$504,$B5))</f>
        <v/>
      </c>
      <c r="E5" s="9">
        <f>IF($B5="","",SUMIFS('الحركات'!$D$5:$D$504,'الحركات'!$B$5:$B$504,$B5))</f>
        <v/>
      </c>
      <c r="F5" s="10">
        <f>IF($B5="","",D5-E5)</f>
        <v/>
      </c>
      <c r="G5" s="11">
        <f>IF($B5="","",IF(ROUND(F5,2)&gt;0,"عليه لك",IF(ROUND(F5,2)&lt;0,"له عندك","مسدد")))</f>
        <v/>
      </c>
    </row>
    <row r="6">
      <c r="A6" s="7" t="n">
        <v>2</v>
      </c>
      <c r="B6" s="8" t="n"/>
      <c r="C6" s="8" t="n"/>
      <c r="D6" s="9">
        <f>IF($B6="","",SUMIFS('الحركات'!$C$5:$C$504,'الحركات'!$B$5:$B$504,$B6))</f>
        <v/>
      </c>
      <c r="E6" s="9">
        <f>IF($B6="","",SUMIFS('الحركات'!$D$5:$D$504,'الحركات'!$B$5:$B$504,$B6))</f>
        <v/>
      </c>
      <c r="F6" s="10">
        <f>IF($B6="","",D6-E6)</f>
        <v/>
      </c>
      <c r="G6" s="11">
        <f>IF($B6="","",IF(ROUND(F6,2)&gt;0,"عليه لك",IF(ROUND(F6,2)&lt;0,"له عندك","مسدد")))</f>
        <v/>
      </c>
    </row>
    <row r="7">
      <c r="A7" s="7" t="n">
        <v>3</v>
      </c>
      <c r="B7" s="8" t="n"/>
      <c r="C7" s="8" t="n"/>
      <c r="D7" s="9">
        <f>IF($B7="","",SUMIFS('الحركات'!$C$5:$C$504,'الحركات'!$B$5:$B$504,$B7))</f>
        <v/>
      </c>
      <c r="E7" s="9">
        <f>IF($B7="","",SUMIFS('الحركات'!$D$5:$D$504,'الحركات'!$B$5:$B$504,$B7))</f>
        <v/>
      </c>
      <c r="F7" s="10">
        <f>IF($B7="","",D7-E7)</f>
        <v/>
      </c>
      <c r="G7" s="11">
        <f>IF($B7="","",IF(ROUND(F7,2)&gt;0,"عليه لك",IF(ROUND(F7,2)&lt;0,"له عندك","مسدد")))</f>
        <v/>
      </c>
    </row>
    <row r="8">
      <c r="A8" s="7" t="n">
        <v>4</v>
      </c>
      <c r="B8" s="8" t="n"/>
      <c r="C8" s="8" t="n"/>
      <c r="D8" s="9">
        <f>IF($B8="","",SUMIFS('الحركات'!$C$5:$C$504,'الحركات'!$B$5:$B$504,$B8))</f>
        <v/>
      </c>
      <c r="E8" s="9">
        <f>IF($B8="","",SUMIFS('الحركات'!$D$5:$D$504,'الحركات'!$B$5:$B$504,$B8))</f>
        <v/>
      </c>
      <c r="F8" s="10">
        <f>IF($B8="","",D8-E8)</f>
        <v/>
      </c>
      <c r="G8" s="11">
        <f>IF($B8="","",IF(ROUND(F8,2)&gt;0,"عليه لك",IF(ROUND(F8,2)&lt;0,"له عندك","مسدد")))</f>
        <v/>
      </c>
    </row>
    <row r="9">
      <c r="A9" s="7" t="n">
        <v>5</v>
      </c>
      <c r="B9" s="8" t="n"/>
      <c r="C9" s="8" t="n"/>
      <c r="D9" s="9">
        <f>IF($B9="","",SUMIFS('الحركات'!$C$5:$C$504,'الحركات'!$B$5:$B$504,$B9))</f>
        <v/>
      </c>
      <c r="E9" s="9">
        <f>IF($B9="","",SUMIFS('الحركات'!$D$5:$D$504,'الحركات'!$B$5:$B$504,$B9))</f>
        <v/>
      </c>
      <c r="F9" s="10">
        <f>IF($B9="","",D9-E9)</f>
        <v/>
      </c>
      <c r="G9" s="11">
        <f>IF($B9="","",IF(ROUND(F9,2)&gt;0,"عليه لك",IF(ROUND(F9,2)&lt;0,"له عندك","مسدد")))</f>
        <v/>
      </c>
    </row>
    <row r="10">
      <c r="A10" s="7" t="n">
        <v>6</v>
      </c>
      <c r="B10" s="8" t="n"/>
      <c r="C10" s="8" t="n"/>
      <c r="D10" s="9">
        <f>IF($B10="","",SUMIFS('الحركات'!$C$5:$C$504,'الحركات'!$B$5:$B$504,$B10))</f>
        <v/>
      </c>
      <c r="E10" s="9">
        <f>IF($B10="","",SUMIFS('الحركات'!$D$5:$D$504,'الحركات'!$B$5:$B$504,$B10))</f>
        <v/>
      </c>
      <c r="F10" s="10">
        <f>IF($B10="","",D10-E10)</f>
        <v/>
      </c>
      <c r="G10" s="11">
        <f>IF($B10="","",IF(ROUND(F10,2)&gt;0,"عليه لك",IF(ROUND(F10,2)&lt;0,"له عندك","مسدد")))</f>
        <v/>
      </c>
    </row>
    <row r="11">
      <c r="A11" s="7" t="n">
        <v>7</v>
      </c>
      <c r="B11" s="8" t="n"/>
      <c r="C11" s="8" t="n"/>
      <c r="D11" s="9">
        <f>IF($B11="","",SUMIFS('الحركات'!$C$5:$C$504,'الحركات'!$B$5:$B$504,$B11))</f>
        <v/>
      </c>
      <c r="E11" s="9">
        <f>IF($B11="","",SUMIFS('الحركات'!$D$5:$D$504,'الحركات'!$B$5:$B$504,$B11))</f>
        <v/>
      </c>
      <c r="F11" s="10">
        <f>IF($B11="","",D11-E11)</f>
        <v/>
      </c>
      <c r="G11" s="11">
        <f>IF($B11="","",IF(ROUND(F11,2)&gt;0,"عليه لك",IF(ROUND(F11,2)&lt;0,"له عندك","مسدد")))</f>
        <v/>
      </c>
    </row>
    <row r="12">
      <c r="A12" s="7" t="n">
        <v>8</v>
      </c>
      <c r="B12" s="8" t="n"/>
      <c r="C12" s="8" t="n"/>
      <c r="D12" s="9">
        <f>IF($B12="","",SUMIFS('الحركات'!$C$5:$C$504,'الحركات'!$B$5:$B$504,$B12))</f>
        <v/>
      </c>
      <c r="E12" s="9">
        <f>IF($B12="","",SUMIFS('الحركات'!$D$5:$D$504,'الحركات'!$B$5:$B$504,$B12))</f>
        <v/>
      </c>
      <c r="F12" s="10">
        <f>IF($B12="","",D12-E12)</f>
        <v/>
      </c>
      <c r="G12" s="11">
        <f>IF($B12="","",IF(ROUND(F12,2)&gt;0,"عليه لك",IF(ROUND(F12,2)&lt;0,"له عندك","مسدد")))</f>
        <v/>
      </c>
    </row>
    <row r="13">
      <c r="A13" s="7" t="n">
        <v>9</v>
      </c>
      <c r="B13" s="8" t="n"/>
      <c r="C13" s="8" t="n"/>
      <c r="D13" s="9">
        <f>IF($B13="","",SUMIFS('الحركات'!$C$5:$C$504,'الحركات'!$B$5:$B$504,$B13))</f>
        <v/>
      </c>
      <c r="E13" s="9">
        <f>IF($B13="","",SUMIFS('الحركات'!$D$5:$D$504,'الحركات'!$B$5:$B$504,$B13))</f>
        <v/>
      </c>
      <c r="F13" s="10">
        <f>IF($B13="","",D13-E13)</f>
        <v/>
      </c>
      <c r="G13" s="11">
        <f>IF($B13="","",IF(ROUND(F13,2)&gt;0,"عليه لك",IF(ROUND(F13,2)&lt;0,"له عندك","مسدد")))</f>
        <v/>
      </c>
    </row>
    <row r="14">
      <c r="A14" s="7" t="n">
        <v>10</v>
      </c>
      <c r="B14" s="8" t="n"/>
      <c r="C14" s="8" t="n"/>
      <c r="D14" s="9">
        <f>IF($B14="","",SUMIFS('الحركات'!$C$5:$C$504,'الحركات'!$B$5:$B$504,$B14))</f>
        <v/>
      </c>
      <c r="E14" s="9">
        <f>IF($B14="","",SUMIFS('الحركات'!$D$5:$D$504,'الحركات'!$B$5:$B$504,$B14))</f>
        <v/>
      </c>
      <c r="F14" s="10">
        <f>IF($B14="","",D14-E14)</f>
        <v/>
      </c>
      <c r="G14" s="11">
        <f>IF($B14="","",IF(ROUND(F14,2)&gt;0,"عليه لك",IF(ROUND(F14,2)&lt;0,"له عندك","مسدد")))</f>
        <v/>
      </c>
    </row>
    <row r="15">
      <c r="A15" s="7" t="n">
        <v>11</v>
      </c>
      <c r="B15" s="8" t="n"/>
      <c r="C15" s="8" t="n"/>
      <c r="D15" s="9">
        <f>IF($B15="","",SUMIFS('الحركات'!$C$5:$C$504,'الحركات'!$B$5:$B$504,$B15))</f>
        <v/>
      </c>
      <c r="E15" s="9">
        <f>IF($B15="","",SUMIFS('الحركات'!$D$5:$D$504,'الحركات'!$B$5:$B$504,$B15))</f>
        <v/>
      </c>
      <c r="F15" s="10">
        <f>IF($B15="","",D15-E15)</f>
        <v/>
      </c>
      <c r="G15" s="11">
        <f>IF($B15="","",IF(ROUND(F15,2)&gt;0,"عليه لك",IF(ROUND(F15,2)&lt;0,"له عندك","مسدد")))</f>
        <v/>
      </c>
    </row>
    <row r="16">
      <c r="A16" s="7" t="n">
        <v>12</v>
      </c>
      <c r="B16" s="8" t="n"/>
      <c r="C16" s="8" t="n"/>
      <c r="D16" s="9">
        <f>IF($B16="","",SUMIFS('الحركات'!$C$5:$C$504,'الحركات'!$B$5:$B$504,$B16))</f>
        <v/>
      </c>
      <c r="E16" s="9">
        <f>IF($B16="","",SUMIFS('الحركات'!$D$5:$D$504,'الحركات'!$B$5:$B$504,$B16))</f>
        <v/>
      </c>
      <c r="F16" s="10">
        <f>IF($B16="","",D16-E16)</f>
        <v/>
      </c>
      <c r="G16" s="11">
        <f>IF($B16="","",IF(ROUND(F16,2)&gt;0,"عليه لك",IF(ROUND(F16,2)&lt;0,"له عندك","مسدد")))</f>
        <v/>
      </c>
    </row>
    <row r="17">
      <c r="A17" s="7" t="n">
        <v>13</v>
      </c>
      <c r="B17" s="8" t="n"/>
      <c r="C17" s="8" t="n"/>
      <c r="D17" s="9">
        <f>IF($B17="","",SUMIFS('الحركات'!$C$5:$C$504,'الحركات'!$B$5:$B$504,$B17))</f>
        <v/>
      </c>
      <c r="E17" s="9">
        <f>IF($B17="","",SUMIFS('الحركات'!$D$5:$D$504,'الحركات'!$B$5:$B$504,$B17))</f>
        <v/>
      </c>
      <c r="F17" s="10">
        <f>IF($B17="","",D17-E17)</f>
        <v/>
      </c>
      <c r="G17" s="11">
        <f>IF($B17="","",IF(ROUND(F17,2)&gt;0,"عليه لك",IF(ROUND(F17,2)&lt;0,"له عندك","مسدد")))</f>
        <v/>
      </c>
    </row>
    <row r="18">
      <c r="A18" s="7" t="n">
        <v>14</v>
      </c>
      <c r="B18" s="8" t="n"/>
      <c r="C18" s="8" t="n"/>
      <c r="D18" s="9">
        <f>IF($B18="","",SUMIFS('الحركات'!$C$5:$C$504,'الحركات'!$B$5:$B$504,$B18))</f>
        <v/>
      </c>
      <c r="E18" s="9">
        <f>IF($B18="","",SUMIFS('الحركات'!$D$5:$D$504,'الحركات'!$B$5:$B$504,$B18))</f>
        <v/>
      </c>
      <c r="F18" s="10">
        <f>IF($B18="","",D18-E18)</f>
        <v/>
      </c>
      <c r="G18" s="11">
        <f>IF($B18="","",IF(ROUND(F18,2)&gt;0,"عليه لك",IF(ROUND(F18,2)&lt;0,"له عندك","مسدد")))</f>
        <v/>
      </c>
    </row>
    <row r="19">
      <c r="A19" s="7" t="n">
        <v>15</v>
      </c>
      <c r="B19" s="8" t="n"/>
      <c r="C19" s="8" t="n"/>
      <c r="D19" s="9">
        <f>IF($B19="","",SUMIFS('الحركات'!$C$5:$C$504,'الحركات'!$B$5:$B$504,$B19))</f>
        <v/>
      </c>
      <c r="E19" s="9">
        <f>IF($B19="","",SUMIFS('الحركات'!$D$5:$D$504,'الحركات'!$B$5:$B$504,$B19))</f>
        <v/>
      </c>
      <c r="F19" s="10">
        <f>IF($B19="","",D19-E19)</f>
        <v/>
      </c>
      <c r="G19" s="11">
        <f>IF($B19="","",IF(ROUND(F19,2)&gt;0,"عليه لك",IF(ROUND(F19,2)&lt;0,"له عندك","مسدد")))</f>
        <v/>
      </c>
    </row>
    <row r="20">
      <c r="A20" s="7" t="n">
        <v>16</v>
      </c>
      <c r="B20" s="8" t="n"/>
      <c r="C20" s="8" t="n"/>
      <c r="D20" s="9">
        <f>IF($B20="","",SUMIFS('الحركات'!$C$5:$C$504,'الحركات'!$B$5:$B$504,$B20))</f>
        <v/>
      </c>
      <c r="E20" s="9">
        <f>IF($B20="","",SUMIFS('الحركات'!$D$5:$D$504,'الحركات'!$B$5:$B$504,$B20))</f>
        <v/>
      </c>
      <c r="F20" s="10">
        <f>IF($B20="","",D20-E20)</f>
        <v/>
      </c>
      <c r="G20" s="11">
        <f>IF($B20="","",IF(ROUND(F20,2)&gt;0,"عليه لك",IF(ROUND(F20,2)&lt;0,"له عندك","مسدد")))</f>
        <v/>
      </c>
    </row>
    <row r="21">
      <c r="A21" s="7" t="n">
        <v>17</v>
      </c>
      <c r="B21" s="8" t="n"/>
      <c r="C21" s="8" t="n"/>
      <c r="D21" s="9">
        <f>IF($B21="","",SUMIFS('الحركات'!$C$5:$C$504,'الحركات'!$B$5:$B$504,$B21))</f>
        <v/>
      </c>
      <c r="E21" s="9">
        <f>IF($B21="","",SUMIFS('الحركات'!$D$5:$D$504,'الحركات'!$B$5:$B$504,$B21))</f>
        <v/>
      </c>
      <c r="F21" s="10">
        <f>IF($B21="","",D21-E21)</f>
        <v/>
      </c>
      <c r="G21" s="11">
        <f>IF($B21="","",IF(ROUND(F21,2)&gt;0,"عليه لك",IF(ROUND(F21,2)&lt;0,"له عندك","مسدد")))</f>
        <v/>
      </c>
    </row>
    <row r="22">
      <c r="A22" s="7" t="n">
        <v>18</v>
      </c>
      <c r="B22" s="8" t="n"/>
      <c r="C22" s="8" t="n"/>
      <c r="D22" s="9">
        <f>IF($B22="","",SUMIFS('الحركات'!$C$5:$C$504,'الحركات'!$B$5:$B$504,$B22))</f>
        <v/>
      </c>
      <c r="E22" s="9">
        <f>IF($B22="","",SUMIFS('الحركات'!$D$5:$D$504,'الحركات'!$B$5:$B$504,$B22))</f>
        <v/>
      </c>
      <c r="F22" s="10">
        <f>IF($B22="","",D22-E22)</f>
        <v/>
      </c>
      <c r="G22" s="11">
        <f>IF($B22="","",IF(ROUND(F22,2)&gt;0,"عليه لك",IF(ROUND(F22,2)&lt;0,"له عندك","مسدد")))</f>
        <v/>
      </c>
    </row>
    <row r="23">
      <c r="A23" s="7" t="n">
        <v>19</v>
      </c>
      <c r="B23" s="8" t="n"/>
      <c r="C23" s="8" t="n"/>
      <c r="D23" s="9">
        <f>IF($B23="","",SUMIFS('الحركات'!$C$5:$C$504,'الحركات'!$B$5:$B$504,$B23))</f>
        <v/>
      </c>
      <c r="E23" s="9">
        <f>IF($B23="","",SUMIFS('الحركات'!$D$5:$D$504,'الحركات'!$B$5:$B$504,$B23))</f>
        <v/>
      </c>
      <c r="F23" s="10">
        <f>IF($B23="","",D23-E23)</f>
        <v/>
      </c>
      <c r="G23" s="11">
        <f>IF($B23="","",IF(ROUND(F23,2)&gt;0,"عليه لك",IF(ROUND(F23,2)&lt;0,"له عندك","مسدد")))</f>
        <v/>
      </c>
    </row>
    <row r="24">
      <c r="A24" s="7" t="n">
        <v>20</v>
      </c>
      <c r="B24" s="8" t="n"/>
      <c r="C24" s="8" t="n"/>
      <c r="D24" s="9">
        <f>IF($B24="","",SUMIFS('الحركات'!$C$5:$C$504,'الحركات'!$B$5:$B$504,$B24))</f>
        <v/>
      </c>
      <c r="E24" s="9">
        <f>IF($B24="","",SUMIFS('الحركات'!$D$5:$D$504,'الحركات'!$B$5:$B$504,$B24))</f>
        <v/>
      </c>
      <c r="F24" s="10">
        <f>IF($B24="","",D24-E24)</f>
        <v/>
      </c>
      <c r="G24" s="11">
        <f>IF($B24="","",IF(ROUND(F24,2)&gt;0,"عليه لك",IF(ROUND(F24,2)&lt;0,"له عندك","مسدد")))</f>
        <v/>
      </c>
    </row>
    <row r="25">
      <c r="A25" s="7" t="n">
        <v>21</v>
      </c>
      <c r="B25" s="8" t="n"/>
      <c r="C25" s="8" t="n"/>
      <c r="D25" s="9">
        <f>IF($B25="","",SUMIFS('الحركات'!$C$5:$C$504,'الحركات'!$B$5:$B$504,$B25))</f>
        <v/>
      </c>
      <c r="E25" s="9">
        <f>IF($B25="","",SUMIFS('الحركات'!$D$5:$D$504,'الحركات'!$B$5:$B$504,$B25))</f>
        <v/>
      </c>
      <c r="F25" s="10">
        <f>IF($B25="","",D25-E25)</f>
        <v/>
      </c>
      <c r="G25" s="11">
        <f>IF($B25="","",IF(ROUND(F25,2)&gt;0,"عليه لك",IF(ROUND(F25,2)&lt;0,"له عندك","مسدد")))</f>
        <v/>
      </c>
    </row>
    <row r="26">
      <c r="A26" s="7" t="n">
        <v>22</v>
      </c>
      <c r="B26" s="8" t="n"/>
      <c r="C26" s="8" t="n"/>
      <c r="D26" s="9">
        <f>IF($B26="","",SUMIFS('الحركات'!$C$5:$C$504,'الحركات'!$B$5:$B$504,$B26))</f>
        <v/>
      </c>
      <c r="E26" s="9">
        <f>IF($B26="","",SUMIFS('الحركات'!$D$5:$D$504,'الحركات'!$B$5:$B$504,$B26))</f>
        <v/>
      </c>
      <c r="F26" s="10">
        <f>IF($B26="","",D26-E26)</f>
        <v/>
      </c>
      <c r="G26" s="11">
        <f>IF($B26="","",IF(ROUND(F26,2)&gt;0,"عليه لك",IF(ROUND(F26,2)&lt;0,"له عندك","مسدد")))</f>
        <v/>
      </c>
    </row>
    <row r="27">
      <c r="A27" s="7" t="n">
        <v>23</v>
      </c>
      <c r="B27" s="8" t="n"/>
      <c r="C27" s="8" t="n"/>
      <c r="D27" s="9">
        <f>IF($B27="","",SUMIFS('الحركات'!$C$5:$C$504,'الحركات'!$B$5:$B$504,$B27))</f>
        <v/>
      </c>
      <c r="E27" s="9">
        <f>IF($B27="","",SUMIFS('الحركات'!$D$5:$D$504,'الحركات'!$B$5:$B$504,$B27))</f>
        <v/>
      </c>
      <c r="F27" s="10">
        <f>IF($B27="","",D27-E27)</f>
        <v/>
      </c>
      <c r="G27" s="11">
        <f>IF($B27="","",IF(ROUND(F27,2)&gt;0,"عليه لك",IF(ROUND(F27,2)&lt;0,"له عندك","مسدد")))</f>
        <v/>
      </c>
    </row>
    <row r="28">
      <c r="A28" s="7" t="n">
        <v>24</v>
      </c>
      <c r="B28" s="8" t="n"/>
      <c r="C28" s="8" t="n"/>
      <c r="D28" s="9">
        <f>IF($B28="","",SUMIFS('الحركات'!$C$5:$C$504,'الحركات'!$B$5:$B$504,$B28))</f>
        <v/>
      </c>
      <c r="E28" s="9">
        <f>IF($B28="","",SUMIFS('الحركات'!$D$5:$D$504,'الحركات'!$B$5:$B$504,$B28))</f>
        <v/>
      </c>
      <c r="F28" s="10">
        <f>IF($B28="","",D28-E28)</f>
        <v/>
      </c>
      <c r="G28" s="11">
        <f>IF($B28="","",IF(ROUND(F28,2)&gt;0,"عليه لك",IF(ROUND(F28,2)&lt;0,"له عندك","مسدد")))</f>
        <v/>
      </c>
    </row>
    <row r="29">
      <c r="A29" s="7" t="n">
        <v>25</v>
      </c>
      <c r="B29" s="8" t="n"/>
      <c r="C29" s="8" t="n"/>
      <c r="D29" s="9">
        <f>IF($B29="","",SUMIFS('الحركات'!$C$5:$C$504,'الحركات'!$B$5:$B$504,$B29))</f>
        <v/>
      </c>
      <c r="E29" s="9">
        <f>IF($B29="","",SUMIFS('الحركات'!$D$5:$D$504,'الحركات'!$B$5:$B$504,$B29))</f>
        <v/>
      </c>
      <c r="F29" s="10">
        <f>IF($B29="","",D29-E29)</f>
        <v/>
      </c>
      <c r="G29" s="11">
        <f>IF($B29="","",IF(ROUND(F29,2)&gt;0,"عليه لك",IF(ROUND(F29,2)&lt;0,"له عندك","مسدد")))</f>
        <v/>
      </c>
    </row>
    <row r="30">
      <c r="A30" s="7" t="n">
        <v>26</v>
      </c>
      <c r="B30" s="8" t="n"/>
      <c r="C30" s="8" t="n"/>
      <c r="D30" s="9">
        <f>IF($B30="","",SUMIFS('الحركات'!$C$5:$C$504,'الحركات'!$B$5:$B$504,$B30))</f>
        <v/>
      </c>
      <c r="E30" s="9">
        <f>IF($B30="","",SUMIFS('الحركات'!$D$5:$D$504,'الحركات'!$B$5:$B$504,$B30))</f>
        <v/>
      </c>
      <c r="F30" s="10">
        <f>IF($B30="","",D30-E30)</f>
        <v/>
      </c>
      <c r="G30" s="11">
        <f>IF($B30="","",IF(ROUND(F30,2)&gt;0,"عليه لك",IF(ROUND(F30,2)&lt;0,"له عندك","مسدد")))</f>
        <v/>
      </c>
    </row>
    <row r="31">
      <c r="A31" s="7" t="n">
        <v>27</v>
      </c>
      <c r="B31" s="8" t="n"/>
      <c r="C31" s="8" t="n"/>
      <c r="D31" s="9">
        <f>IF($B31="","",SUMIFS('الحركات'!$C$5:$C$504,'الحركات'!$B$5:$B$504,$B31))</f>
        <v/>
      </c>
      <c r="E31" s="9">
        <f>IF($B31="","",SUMIFS('الحركات'!$D$5:$D$504,'الحركات'!$B$5:$B$504,$B31))</f>
        <v/>
      </c>
      <c r="F31" s="10">
        <f>IF($B31="","",D31-E31)</f>
        <v/>
      </c>
      <c r="G31" s="11">
        <f>IF($B31="","",IF(ROUND(F31,2)&gt;0,"عليه لك",IF(ROUND(F31,2)&lt;0,"له عندك","مسدد")))</f>
        <v/>
      </c>
    </row>
    <row r="32">
      <c r="A32" s="7" t="n">
        <v>28</v>
      </c>
      <c r="B32" s="8" t="n"/>
      <c r="C32" s="8" t="n"/>
      <c r="D32" s="9">
        <f>IF($B32="","",SUMIFS('الحركات'!$C$5:$C$504,'الحركات'!$B$5:$B$504,$B32))</f>
        <v/>
      </c>
      <c r="E32" s="9">
        <f>IF($B32="","",SUMIFS('الحركات'!$D$5:$D$504,'الحركات'!$B$5:$B$504,$B32))</f>
        <v/>
      </c>
      <c r="F32" s="10">
        <f>IF($B32="","",D32-E32)</f>
        <v/>
      </c>
      <c r="G32" s="11">
        <f>IF($B32="","",IF(ROUND(F32,2)&gt;0,"عليه لك",IF(ROUND(F32,2)&lt;0,"له عندك","مسدد")))</f>
        <v/>
      </c>
    </row>
    <row r="33">
      <c r="A33" s="7" t="n">
        <v>29</v>
      </c>
      <c r="B33" s="8" t="n"/>
      <c r="C33" s="8" t="n"/>
      <c r="D33" s="9">
        <f>IF($B33="","",SUMIFS('الحركات'!$C$5:$C$504,'الحركات'!$B$5:$B$504,$B33))</f>
        <v/>
      </c>
      <c r="E33" s="9">
        <f>IF($B33="","",SUMIFS('الحركات'!$D$5:$D$504,'الحركات'!$B$5:$B$504,$B33))</f>
        <v/>
      </c>
      <c r="F33" s="10">
        <f>IF($B33="","",D33-E33)</f>
        <v/>
      </c>
      <c r="G33" s="11">
        <f>IF($B33="","",IF(ROUND(F33,2)&gt;0,"عليه لك",IF(ROUND(F33,2)&lt;0,"له عندك","مسدد")))</f>
        <v/>
      </c>
    </row>
    <row r="34">
      <c r="A34" s="7" t="n">
        <v>30</v>
      </c>
      <c r="B34" s="8" t="n"/>
      <c r="C34" s="8" t="n"/>
      <c r="D34" s="9">
        <f>IF($B34="","",SUMIFS('الحركات'!$C$5:$C$504,'الحركات'!$B$5:$B$504,$B34))</f>
        <v/>
      </c>
      <c r="E34" s="9">
        <f>IF($B34="","",SUMIFS('الحركات'!$D$5:$D$504,'الحركات'!$B$5:$B$504,$B34))</f>
        <v/>
      </c>
      <c r="F34" s="10">
        <f>IF($B34="","",D34-E34)</f>
        <v/>
      </c>
      <c r="G34" s="11">
        <f>IF($B34="","",IF(ROUND(F34,2)&gt;0,"عليه لك",IF(ROUND(F34,2)&lt;0,"له عندك","مسدد")))</f>
        <v/>
      </c>
    </row>
    <row r="35">
      <c r="A35" s="7" t="n">
        <v>31</v>
      </c>
      <c r="B35" s="8" t="n"/>
      <c r="C35" s="8" t="n"/>
      <c r="D35" s="9">
        <f>IF($B35="","",SUMIFS('الحركات'!$C$5:$C$504,'الحركات'!$B$5:$B$504,$B35))</f>
        <v/>
      </c>
      <c r="E35" s="9">
        <f>IF($B35="","",SUMIFS('الحركات'!$D$5:$D$504,'الحركات'!$B$5:$B$504,$B35))</f>
        <v/>
      </c>
      <c r="F35" s="10">
        <f>IF($B35="","",D35-E35)</f>
        <v/>
      </c>
      <c r="G35" s="11">
        <f>IF($B35="","",IF(ROUND(F35,2)&gt;0,"عليه لك",IF(ROUND(F35,2)&lt;0,"له عندك","مسدد")))</f>
        <v/>
      </c>
    </row>
    <row r="36">
      <c r="A36" s="7" t="n">
        <v>32</v>
      </c>
      <c r="B36" s="8" t="n"/>
      <c r="C36" s="8" t="n"/>
      <c r="D36" s="9">
        <f>IF($B36="","",SUMIFS('الحركات'!$C$5:$C$504,'الحركات'!$B$5:$B$504,$B36))</f>
        <v/>
      </c>
      <c r="E36" s="9">
        <f>IF($B36="","",SUMIFS('الحركات'!$D$5:$D$504,'الحركات'!$B$5:$B$504,$B36))</f>
        <v/>
      </c>
      <c r="F36" s="10">
        <f>IF($B36="","",D36-E36)</f>
        <v/>
      </c>
      <c r="G36" s="11">
        <f>IF($B36="","",IF(ROUND(F36,2)&gt;0,"عليه لك",IF(ROUND(F36,2)&lt;0,"له عندك","مسدد")))</f>
        <v/>
      </c>
    </row>
    <row r="37">
      <c r="A37" s="7" t="n">
        <v>33</v>
      </c>
      <c r="B37" s="8" t="n"/>
      <c r="C37" s="8" t="n"/>
      <c r="D37" s="9">
        <f>IF($B37="","",SUMIFS('الحركات'!$C$5:$C$504,'الحركات'!$B$5:$B$504,$B37))</f>
        <v/>
      </c>
      <c r="E37" s="9">
        <f>IF($B37="","",SUMIFS('الحركات'!$D$5:$D$504,'الحركات'!$B$5:$B$504,$B37))</f>
        <v/>
      </c>
      <c r="F37" s="10">
        <f>IF($B37="","",D37-E37)</f>
        <v/>
      </c>
      <c r="G37" s="11">
        <f>IF($B37="","",IF(ROUND(F37,2)&gt;0,"عليه لك",IF(ROUND(F37,2)&lt;0,"له عندك","مسدد")))</f>
        <v/>
      </c>
    </row>
    <row r="38">
      <c r="A38" s="7" t="n">
        <v>34</v>
      </c>
      <c r="B38" s="8" t="n"/>
      <c r="C38" s="8" t="n"/>
      <c r="D38" s="9">
        <f>IF($B38="","",SUMIFS('الحركات'!$C$5:$C$504,'الحركات'!$B$5:$B$504,$B38))</f>
        <v/>
      </c>
      <c r="E38" s="9">
        <f>IF($B38="","",SUMIFS('الحركات'!$D$5:$D$504,'الحركات'!$B$5:$B$504,$B38))</f>
        <v/>
      </c>
      <c r="F38" s="10">
        <f>IF($B38="","",D38-E38)</f>
        <v/>
      </c>
      <c r="G38" s="11">
        <f>IF($B38="","",IF(ROUND(F38,2)&gt;0,"عليه لك",IF(ROUND(F38,2)&lt;0,"له عندك","مسدد")))</f>
        <v/>
      </c>
    </row>
    <row r="39">
      <c r="A39" s="7" t="n">
        <v>35</v>
      </c>
      <c r="B39" s="8" t="n"/>
      <c r="C39" s="8" t="n"/>
      <c r="D39" s="9">
        <f>IF($B39="","",SUMIFS('الحركات'!$C$5:$C$504,'الحركات'!$B$5:$B$504,$B39))</f>
        <v/>
      </c>
      <c r="E39" s="9">
        <f>IF($B39="","",SUMIFS('الحركات'!$D$5:$D$504,'الحركات'!$B$5:$B$504,$B39))</f>
        <v/>
      </c>
      <c r="F39" s="10">
        <f>IF($B39="","",D39-E39)</f>
        <v/>
      </c>
      <c r="G39" s="11">
        <f>IF($B39="","",IF(ROUND(F39,2)&gt;0,"عليه لك",IF(ROUND(F39,2)&lt;0,"له عندك","مسدد")))</f>
        <v/>
      </c>
    </row>
    <row r="40">
      <c r="A40" s="7" t="n">
        <v>36</v>
      </c>
      <c r="B40" s="8" t="n"/>
      <c r="C40" s="8" t="n"/>
      <c r="D40" s="9">
        <f>IF($B40="","",SUMIFS('الحركات'!$C$5:$C$504,'الحركات'!$B$5:$B$504,$B40))</f>
        <v/>
      </c>
      <c r="E40" s="9">
        <f>IF($B40="","",SUMIFS('الحركات'!$D$5:$D$504,'الحركات'!$B$5:$B$504,$B40))</f>
        <v/>
      </c>
      <c r="F40" s="10">
        <f>IF($B40="","",D40-E40)</f>
        <v/>
      </c>
      <c r="G40" s="11">
        <f>IF($B40="","",IF(ROUND(F40,2)&gt;0,"عليه لك",IF(ROUND(F40,2)&lt;0,"له عندك","مسدد")))</f>
        <v/>
      </c>
    </row>
    <row r="41">
      <c r="A41" s="7" t="n">
        <v>37</v>
      </c>
      <c r="B41" s="8" t="n"/>
      <c r="C41" s="8" t="n"/>
      <c r="D41" s="9">
        <f>IF($B41="","",SUMIFS('الحركات'!$C$5:$C$504,'الحركات'!$B$5:$B$504,$B41))</f>
        <v/>
      </c>
      <c r="E41" s="9">
        <f>IF($B41="","",SUMIFS('الحركات'!$D$5:$D$504,'الحركات'!$B$5:$B$504,$B41))</f>
        <v/>
      </c>
      <c r="F41" s="10">
        <f>IF($B41="","",D41-E41)</f>
        <v/>
      </c>
      <c r="G41" s="11">
        <f>IF($B41="","",IF(ROUND(F41,2)&gt;0,"عليه لك",IF(ROUND(F41,2)&lt;0,"له عندك","مسدد")))</f>
        <v/>
      </c>
    </row>
    <row r="42">
      <c r="A42" s="7" t="n">
        <v>38</v>
      </c>
      <c r="B42" s="8" t="n"/>
      <c r="C42" s="8" t="n"/>
      <c r="D42" s="9">
        <f>IF($B42="","",SUMIFS('الحركات'!$C$5:$C$504,'الحركات'!$B$5:$B$504,$B42))</f>
        <v/>
      </c>
      <c r="E42" s="9">
        <f>IF($B42="","",SUMIFS('الحركات'!$D$5:$D$504,'الحركات'!$B$5:$B$504,$B42))</f>
        <v/>
      </c>
      <c r="F42" s="10">
        <f>IF($B42="","",D42-E42)</f>
        <v/>
      </c>
      <c r="G42" s="11">
        <f>IF($B42="","",IF(ROUND(F42,2)&gt;0,"عليه لك",IF(ROUND(F42,2)&lt;0,"له عندك","مسدد")))</f>
        <v/>
      </c>
    </row>
    <row r="43">
      <c r="A43" s="7" t="n">
        <v>39</v>
      </c>
      <c r="B43" s="8" t="n"/>
      <c r="C43" s="8" t="n"/>
      <c r="D43" s="9">
        <f>IF($B43="","",SUMIFS('الحركات'!$C$5:$C$504,'الحركات'!$B$5:$B$504,$B43))</f>
        <v/>
      </c>
      <c r="E43" s="9">
        <f>IF($B43="","",SUMIFS('الحركات'!$D$5:$D$504,'الحركات'!$B$5:$B$504,$B43))</f>
        <v/>
      </c>
      <c r="F43" s="10">
        <f>IF($B43="","",D43-E43)</f>
        <v/>
      </c>
      <c r="G43" s="11">
        <f>IF($B43="","",IF(ROUND(F43,2)&gt;0,"عليه لك",IF(ROUND(F43,2)&lt;0,"له عندك","مسدد")))</f>
        <v/>
      </c>
    </row>
    <row r="44">
      <c r="A44" s="7" t="n">
        <v>40</v>
      </c>
      <c r="B44" s="8" t="n"/>
      <c r="C44" s="8" t="n"/>
      <c r="D44" s="9">
        <f>IF($B44="","",SUMIFS('الحركات'!$C$5:$C$504,'الحركات'!$B$5:$B$504,$B44))</f>
        <v/>
      </c>
      <c r="E44" s="9">
        <f>IF($B44="","",SUMIFS('الحركات'!$D$5:$D$504,'الحركات'!$B$5:$B$504,$B44))</f>
        <v/>
      </c>
      <c r="F44" s="10">
        <f>IF($B44="","",D44-E44)</f>
        <v/>
      </c>
      <c r="G44" s="11">
        <f>IF($B44="","",IF(ROUND(F44,2)&gt;0,"عليه لك",IF(ROUND(F44,2)&lt;0,"له عندك","مسدد")))</f>
        <v/>
      </c>
    </row>
    <row r="45">
      <c r="A45" s="7" t="n">
        <v>41</v>
      </c>
      <c r="B45" s="8" t="n"/>
      <c r="C45" s="8" t="n"/>
      <c r="D45" s="9">
        <f>IF($B45="","",SUMIFS('الحركات'!$C$5:$C$504,'الحركات'!$B$5:$B$504,$B45))</f>
        <v/>
      </c>
      <c r="E45" s="9">
        <f>IF($B45="","",SUMIFS('الحركات'!$D$5:$D$504,'الحركات'!$B$5:$B$504,$B45))</f>
        <v/>
      </c>
      <c r="F45" s="10">
        <f>IF($B45="","",D45-E45)</f>
        <v/>
      </c>
      <c r="G45" s="11">
        <f>IF($B45="","",IF(ROUND(F45,2)&gt;0,"عليه لك",IF(ROUND(F45,2)&lt;0,"له عندك","مسدد")))</f>
        <v/>
      </c>
    </row>
    <row r="46">
      <c r="A46" s="7" t="n">
        <v>42</v>
      </c>
      <c r="B46" s="8" t="n"/>
      <c r="C46" s="8" t="n"/>
      <c r="D46" s="9">
        <f>IF($B46="","",SUMIFS('الحركات'!$C$5:$C$504,'الحركات'!$B$5:$B$504,$B46))</f>
        <v/>
      </c>
      <c r="E46" s="9">
        <f>IF($B46="","",SUMIFS('الحركات'!$D$5:$D$504,'الحركات'!$B$5:$B$504,$B46))</f>
        <v/>
      </c>
      <c r="F46" s="10">
        <f>IF($B46="","",D46-E46)</f>
        <v/>
      </c>
      <c r="G46" s="11">
        <f>IF($B46="","",IF(ROUND(F46,2)&gt;0,"عليه لك",IF(ROUND(F46,2)&lt;0,"له عندك","مسدد")))</f>
        <v/>
      </c>
    </row>
    <row r="47">
      <c r="A47" s="7" t="n">
        <v>43</v>
      </c>
      <c r="B47" s="8" t="n"/>
      <c r="C47" s="8" t="n"/>
      <c r="D47" s="9">
        <f>IF($B47="","",SUMIFS('الحركات'!$C$5:$C$504,'الحركات'!$B$5:$B$504,$B47))</f>
        <v/>
      </c>
      <c r="E47" s="9">
        <f>IF($B47="","",SUMIFS('الحركات'!$D$5:$D$504,'الحركات'!$B$5:$B$504,$B47))</f>
        <v/>
      </c>
      <c r="F47" s="10">
        <f>IF($B47="","",D47-E47)</f>
        <v/>
      </c>
      <c r="G47" s="11">
        <f>IF($B47="","",IF(ROUND(F47,2)&gt;0,"عليه لك",IF(ROUND(F47,2)&lt;0,"له عندك","مسدد")))</f>
        <v/>
      </c>
    </row>
    <row r="48">
      <c r="A48" s="7" t="n">
        <v>44</v>
      </c>
      <c r="B48" s="8" t="n"/>
      <c r="C48" s="8" t="n"/>
      <c r="D48" s="9">
        <f>IF($B48="","",SUMIFS('الحركات'!$C$5:$C$504,'الحركات'!$B$5:$B$504,$B48))</f>
        <v/>
      </c>
      <c r="E48" s="9">
        <f>IF($B48="","",SUMIFS('الحركات'!$D$5:$D$504,'الحركات'!$B$5:$B$504,$B48))</f>
        <v/>
      </c>
      <c r="F48" s="10">
        <f>IF($B48="","",D48-E48)</f>
        <v/>
      </c>
      <c r="G48" s="11">
        <f>IF($B48="","",IF(ROUND(F48,2)&gt;0,"عليه لك",IF(ROUND(F48,2)&lt;0,"له عندك","مسدد")))</f>
        <v/>
      </c>
    </row>
    <row r="49">
      <c r="A49" s="7" t="n">
        <v>45</v>
      </c>
      <c r="B49" s="8" t="n"/>
      <c r="C49" s="8" t="n"/>
      <c r="D49" s="9">
        <f>IF($B49="","",SUMIFS('الحركات'!$C$5:$C$504,'الحركات'!$B$5:$B$504,$B49))</f>
        <v/>
      </c>
      <c r="E49" s="9">
        <f>IF($B49="","",SUMIFS('الحركات'!$D$5:$D$504,'الحركات'!$B$5:$B$504,$B49))</f>
        <v/>
      </c>
      <c r="F49" s="10">
        <f>IF($B49="","",D49-E49)</f>
        <v/>
      </c>
      <c r="G49" s="11">
        <f>IF($B49="","",IF(ROUND(F49,2)&gt;0,"عليه لك",IF(ROUND(F49,2)&lt;0,"له عندك","مسدد")))</f>
        <v/>
      </c>
    </row>
    <row r="50">
      <c r="A50" s="7" t="n">
        <v>46</v>
      </c>
      <c r="B50" s="8" t="n"/>
      <c r="C50" s="8" t="n"/>
      <c r="D50" s="9">
        <f>IF($B50="","",SUMIFS('الحركات'!$C$5:$C$504,'الحركات'!$B$5:$B$504,$B50))</f>
        <v/>
      </c>
      <c r="E50" s="9">
        <f>IF($B50="","",SUMIFS('الحركات'!$D$5:$D$504,'الحركات'!$B$5:$B$504,$B50))</f>
        <v/>
      </c>
      <c r="F50" s="10">
        <f>IF($B50="","",D50-E50)</f>
        <v/>
      </c>
      <c r="G50" s="11">
        <f>IF($B50="","",IF(ROUND(F50,2)&gt;0,"عليه لك",IF(ROUND(F50,2)&lt;0,"له عندك","مسدد")))</f>
        <v/>
      </c>
    </row>
    <row r="51">
      <c r="A51" s="7" t="n">
        <v>47</v>
      </c>
      <c r="B51" s="8" t="n"/>
      <c r="C51" s="8" t="n"/>
      <c r="D51" s="9">
        <f>IF($B51="","",SUMIFS('الحركات'!$C$5:$C$504,'الحركات'!$B$5:$B$504,$B51))</f>
        <v/>
      </c>
      <c r="E51" s="9">
        <f>IF($B51="","",SUMIFS('الحركات'!$D$5:$D$504,'الحركات'!$B$5:$B$504,$B51))</f>
        <v/>
      </c>
      <c r="F51" s="10">
        <f>IF($B51="","",D51-E51)</f>
        <v/>
      </c>
      <c r="G51" s="11">
        <f>IF($B51="","",IF(ROUND(F51,2)&gt;0,"عليه لك",IF(ROUND(F51,2)&lt;0,"له عندك","مسدد")))</f>
        <v/>
      </c>
    </row>
    <row r="52">
      <c r="A52" s="7" t="n">
        <v>48</v>
      </c>
      <c r="B52" s="8" t="n"/>
      <c r="C52" s="8" t="n"/>
      <c r="D52" s="9">
        <f>IF($B52="","",SUMIFS('الحركات'!$C$5:$C$504,'الحركات'!$B$5:$B$504,$B52))</f>
        <v/>
      </c>
      <c r="E52" s="9">
        <f>IF($B52="","",SUMIFS('الحركات'!$D$5:$D$504,'الحركات'!$B$5:$B$504,$B52))</f>
        <v/>
      </c>
      <c r="F52" s="10">
        <f>IF($B52="","",D52-E52)</f>
        <v/>
      </c>
      <c r="G52" s="11">
        <f>IF($B52="","",IF(ROUND(F52,2)&gt;0,"عليه لك",IF(ROUND(F52,2)&lt;0,"له عندك","مسدد")))</f>
        <v/>
      </c>
    </row>
    <row r="53">
      <c r="A53" s="7" t="n">
        <v>49</v>
      </c>
      <c r="B53" s="8" t="n"/>
      <c r="C53" s="8" t="n"/>
      <c r="D53" s="9">
        <f>IF($B53="","",SUMIFS('الحركات'!$C$5:$C$504,'الحركات'!$B$5:$B$504,$B53))</f>
        <v/>
      </c>
      <c r="E53" s="9">
        <f>IF($B53="","",SUMIFS('الحركات'!$D$5:$D$504,'الحركات'!$B$5:$B$504,$B53))</f>
        <v/>
      </c>
      <c r="F53" s="10">
        <f>IF($B53="","",D53-E53)</f>
        <v/>
      </c>
      <c r="G53" s="11">
        <f>IF($B53="","",IF(ROUND(F53,2)&gt;0,"عليه لك",IF(ROUND(F53,2)&lt;0,"له عندك","مسدد")))</f>
        <v/>
      </c>
    </row>
    <row r="54">
      <c r="A54" s="7" t="n">
        <v>50</v>
      </c>
      <c r="B54" s="8" t="n"/>
      <c r="C54" s="8" t="n"/>
      <c r="D54" s="9">
        <f>IF($B54="","",SUMIFS('الحركات'!$C$5:$C$504,'الحركات'!$B$5:$B$504,$B54))</f>
        <v/>
      </c>
      <c r="E54" s="9">
        <f>IF($B54="","",SUMIFS('الحركات'!$D$5:$D$504,'الحركات'!$B$5:$B$504,$B54))</f>
        <v/>
      </c>
      <c r="F54" s="10">
        <f>IF($B54="","",D54-E54)</f>
        <v/>
      </c>
      <c r="G54" s="11">
        <f>IF($B54="","",IF(ROUND(F54,2)&gt;0,"عليه لك",IF(ROUND(F54,2)&lt;0,"له عندك","مسدد")))</f>
        <v/>
      </c>
    </row>
    <row r="55">
      <c r="A55" s="7" t="n">
        <v>51</v>
      </c>
      <c r="B55" s="8" t="n"/>
      <c r="C55" s="8" t="n"/>
      <c r="D55" s="9">
        <f>IF($B55="","",SUMIFS('الحركات'!$C$5:$C$504,'الحركات'!$B$5:$B$504,$B55))</f>
        <v/>
      </c>
      <c r="E55" s="9">
        <f>IF($B55="","",SUMIFS('الحركات'!$D$5:$D$504,'الحركات'!$B$5:$B$504,$B55))</f>
        <v/>
      </c>
      <c r="F55" s="10">
        <f>IF($B55="","",D55-E55)</f>
        <v/>
      </c>
      <c r="G55" s="11">
        <f>IF($B55="","",IF(ROUND(F55,2)&gt;0,"عليه لك",IF(ROUND(F55,2)&lt;0,"له عندك","مسدد")))</f>
        <v/>
      </c>
    </row>
    <row r="56">
      <c r="A56" s="7" t="n">
        <v>52</v>
      </c>
      <c r="B56" s="8" t="n"/>
      <c r="C56" s="8" t="n"/>
      <c r="D56" s="9">
        <f>IF($B56="","",SUMIFS('الحركات'!$C$5:$C$504,'الحركات'!$B$5:$B$504,$B56))</f>
        <v/>
      </c>
      <c r="E56" s="9">
        <f>IF($B56="","",SUMIFS('الحركات'!$D$5:$D$504,'الحركات'!$B$5:$B$504,$B56))</f>
        <v/>
      </c>
      <c r="F56" s="10">
        <f>IF($B56="","",D56-E56)</f>
        <v/>
      </c>
      <c r="G56" s="11">
        <f>IF($B56="","",IF(ROUND(F56,2)&gt;0,"عليه لك",IF(ROUND(F56,2)&lt;0,"له عندك","مسدد")))</f>
        <v/>
      </c>
    </row>
    <row r="57">
      <c r="A57" s="7" t="n">
        <v>53</v>
      </c>
      <c r="B57" s="8" t="n"/>
      <c r="C57" s="8" t="n"/>
      <c r="D57" s="9">
        <f>IF($B57="","",SUMIFS('الحركات'!$C$5:$C$504,'الحركات'!$B$5:$B$504,$B57))</f>
        <v/>
      </c>
      <c r="E57" s="9">
        <f>IF($B57="","",SUMIFS('الحركات'!$D$5:$D$504,'الحركات'!$B$5:$B$504,$B57))</f>
        <v/>
      </c>
      <c r="F57" s="10">
        <f>IF($B57="","",D57-E57)</f>
        <v/>
      </c>
      <c r="G57" s="11">
        <f>IF($B57="","",IF(ROUND(F57,2)&gt;0,"عليه لك",IF(ROUND(F57,2)&lt;0,"له عندك","مسدد")))</f>
        <v/>
      </c>
    </row>
    <row r="58">
      <c r="A58" s="7" t="n">
        <v>54</v>
      </c>
      <c r="B58" s="8" t="n"/>
      <c r="C58" s="8" t="n"/>
      <c r="D58" s="9">
        <f>IF($B58="","",SUMIFS('الحركات'!$C$5:$C$504,'الحركات'!$B$5:$B$504,$B58))</f>
        <v/>
      </c>
      <c r="E58" s="9">
        <f>IF($B58="","",SUMIFS('الحركات'!$D$5:$D$504,'الحركات'!$B$5:$B$504,$B58))</f>
        <v/>
      </c>
      <c r="F58" s="10">
        <f>IF($B58="","",D58-E58)</f>
        <v/>
      </c>
      <c r="G58" s="11">
        <f>IF($B58="","",IF(ROUND(F58,2)&gt;0,"عليه لك",IF(ROUND(F58,2)&lt;0,"له عندك","مسدد")))</f>
        <v/>
      </c>
    </row>
    <row r="59">
      <c r="A59" s="7" t="n">
        <v>55</v>
      </c>
      <c r="B59" s="8" t="n"/>
      <c r="C59" s="8" t="n"/>
      <c r="D59" s="9">
        <f>IF($B59="","",SUMIFS('الحركات'!$C$5:$C$504,'الحركات'!$B$5:$B$504,$B59))</f>
        <v/>
      </c>
      <c r="E59" s="9">
        <f>IF($B59="","",SUMIFS('الحركات'!$D$5:$D$504,'الحركات'!$B$5:$B$504,$B59))</f>
        <v/>
      </c>
      <c r="F59" s="10">
        <f>IF($B59="","",D59-E59)</f>
        <v/>
      </c>
      <c r="G59" s="11">
        <f>IF($B59="","",IF(ROUND(F59,2)&gt;0,"عليه لك",IF(ROUND(F59,2)&lt;0,"له عندك","مسدد")))</f>
        <v/>
      </c>
    </row>
    <row r="60">
      <c r="A60" s="7" t="n">
        <v>56</v>
      </c>
      <c r="B60" s="8" t="n"/>
      <c r="C60" s="8" t="n"/>
      <c r="D60" s="9">
        <f>IF($B60="","",SUMIFS('الحركات'!$C$5:$C$504,'الحركات'!$B$5:$B$504,$B60))</f>
        <v/>
      </c>
      <c r="E60" s="9">
        <f>IF($B60="","",SUMIFS('الحركات'!$D$5:$D$504,'الحركات'!$B$5:$B$504,$B60))</f>
        <v/>
      </c>
      <c r="F60" s="10">
        <f>IF($B60="","",D60-E60)</f>
        <v/>
      </c>
      <c r="G60" s="11">
        <f>IF($B60="","",IF(ROUND(F60,2)&gt;0,"عليه لك",IF(ROUND(F60,2)&lt;0,"له عندك","مسدد")))</f>
        <v/>
      </c>
    </row>
    <row r="61">
      <c r="A61" s="7" t="n">
        <v>57</v>
      </c>
      <c r="B61" s="8" t="n"/>
      <c r="C61" s="8" t="n"/>
      <c r="D61" s="9">
        <f>IF($B61="","",SUMIFS('الحركات'!$C$5:$C$504,'الحركات'!$B$5:$B$504,$B61))</f>
        <v/>
      </c>
      <c r="E61" s="9">
        <f>IF($B61="","",SUMIFS('الحركات'!$D$5:$D$504,'الحركات'!$B$5:$B$504,$B61))</f>
        <v/>
      </c>
      <c r="F61" s="10">
        <f>IF($B61="","",D61-E61)</f>
        <v/>
      </c>
      <c r="G61" s="11">
        <f>IF($B61="","",IF(ROUND(F61,2)&gt;0,"عليه لك",IF(ROUND(F61,2)&lt;0,"له عندك","مسدد")))</f>
        <v/>
      </c>
    </row>
    <row r="62">
      <c r="A62" s="7" t="n">
        <v>58</v>
      </c>
      <c r="B62" s="8" t="n"/>
      <c r="C62" s="8" t="n"/>
      <c r="D62" s="9">
        <f>IF($B62="","",SUMIFS('الحركات'!$C$5:$C$504,'الحركات'!$B$5:$B$504,$B62))</f>
        <v/>
      </c>
      <c r="E62" s="9">
        <f>IF($B62="","",SUMIFS('الحركات'!$D$5:$D$504,'الحركات'!$B$5:$B$504,$B62))</f>
        <v/>
      </c>
      <c r="F62" s="10">
        <f>IF($B62="","",D62-E62)</f>
        <v/>
      </c>
      <c r="G62" s="11">
        <f>IF($B62="","",IF(ROUND(F62,2)&gt;0,"عليه لك",IF(ROUND(F62,2)&lt;0,"له عندك","مسدد")))</f>
        <v/>
      </c>
    </row>
    <row r="63">
      <c r="A63" s="7" t="n">
        <v>59</v>
      </c>
      <c r="B63" s="8" t="n"/>
      <c r="C63" s="8" t="n"/>
      <c r="D63" s="9">
        <f>IF($B63="","",SUMIFS('الحركات'!$C$5:$C$504,'الحركات'!$B$5:$B$504,$B63))</f>
        <v/>
      </c>
      <c r="E63" s="9">
        <f>IF($B63="","",SUMIFS('الحركات'!$D$5:$D$504,'الحركات'!$B$5:$B$504,$B63))</f>
        <v/>
      </c>
      <c r="F63" s="10">
        <f>IF($B63="","",D63-E63)</f>
        <v/>
      </c>
      <c r="G63" s="11">
        <f>IF($B63="","",IF(ROUND(F63,2)&gt;0,"عليه لك",IF(ROUND(F63,2)&lt;0,"له عندك","مسدد")))</f>
        <v/>
      </c>
    </row>
    <row r="64">
      <c r="A64" s="7" t="n">
        <v>60</v>
      </c>
      <c r="B64" s="8" t="n"/>
      <c r="C64" s="8" t="n"/>
      <c r="D64" s="9">
        <f>IF($B64="","",SUMIFS('الحركات'!$C$5:$C$504,'الحركات'!$B$5:$B$504,$B64))</f>
        <v/>
      </c>
      <c r="E64" s="9">
        <f>IF($B64="","",SUMIFS('الحركات'!$D$5:$D$504,'الحركات'!$B$5:$B$504,$B64))</f>
        <v/>
      </c>
      <c r="F64" s="10">
        <f>IF($B64="","",D64-E64)</f>
        <v/>
      </c>
      <c r="G64" s="11">
        <f>IF($B64="","",IF(ROUND(F64,2)&gt;0,"عليه لك",IF(ROUND(F64,2)&lt;0,"له عندك","مسدد")))</f>
        <v/>
      </c>
    </row>
    <row r="65">
      <c r="A65" s="7" t="n">
        <v>61</v>
      </c>
      <c r="B65" s="8" t="n"/>
      <c r="C65" s="8" t="n"/>
      <c r="D65" s="9">
        <f>IF($B65="","",SUMIFS('الحركات'!$C$5:$C$504,'الحركات'!$B$5:$B$504,$B65))</f>
        <v/>
      </c>
      <c r="E65" s="9">
        <f>IF($B65="","",SUMIFS('الحركات'!$D$5:$D$504,'الحركات'!$B$5:$B$504,$B65))</f>
        <v/>
      </c>
      <c r="F65" s="10">
        <f>IF($B65="","",D65-E65)</f>
        <v/>
      </c>
      <c r="G65" s="11">
        <f>IF($B65="","",IF(ROUND(F65,2)&gt;0,"عليه لك",IF(ROUND(F65,2)&lt;0,"له عندك","مسدد")))</f>
        <v/>
      </c>
    </row>
    <row r="66">
      <c r="A66" s="7" t="n">
        <v>62</v>
      </c>
      <c r="B66" s="8" t="n"/>
      <c r="C66" s="8" t="n"/>
      <c r="D66" s="9">
        <f>IF($B66="","",SUMIFS('الحركات'!$C$5:$C$504,'الحركات'!$B$5:$B$504,$B66))</f>
        <v/>
      </c>
      <c r="E66" s="9">
        <f>IF($B66="","",SUMIFS('الحركات'!$D$5:$D$504,'الحركات'!$B$5:$B$504,$B66))</f>
        <v/>
      </c>
      <c r="F66" s="10">
        <f>IF($B66="","",D66-E66)</f>
        <v/>
      </c>
      <c r="G66" s="11">
        <f>IF($B66="","",IF(ROUND(F66,2)&gt;0,"عليه لك",IF(ROUND(F66,2)&lt;0,"له عندك","مسدد")))</f>
        <v/>
      </c>
    </row>
    <row r="67">
      <c r="A67" s="7" t="n">
        <v>63</v>
      </c>
      <c r="B67" s="8" t="n"/>
      <c r="C67" s="8" t="n"/>
      <c r="D67" s="9">
        <f>IF($B67="","",SUMIFS('الحركات'!$C$5:$C$504,'الحركات'!$B$5:$B$504,$B67))</f>
        <v/>
      </c>
      <c r="E67" s="9">
        <f>IF($B67="","",SUMIFS('الحركات'!$D$5:$D$504,'الحركات'!$B$5:$B$504,$B67))</f>
        <v/>
      </c>
      <c r="F67" s="10">
        <f>IF($B67="","",D67-E67)</f>
        <v/>
      </c>
      <c r="G67" s="11">
        <f>IF($B67="","",IF(ROUND(F67,2)&gt;0,"عليه لك",IF(ROUND(F67,2)&lt;0,"له عندك","مسدد")))</f>
        <v/>
      </c>
    </row>
    <row r="68">
      <c r="A68" s="7" t="n">
        <v>64</v>
      </c>
      <c r="B68" s="8" t="n"/>
      <c r="C68" s="8" t="n"/>
      <c r="D68" s="9">
        <f>IF($B68="","",SUMIFS('الحركات'!$C$5:$C$504,'الحركات'!$B$5:$B$504,$B68))</f>
        <v/>
      </c>
      <c r="E68" s="9">
        <f>IF($B68="","",SUMIFS('الحركات'!$D$5:$D$504,'الحركات'!$B$5:$B$504,$B68))</f>
        <v/>
      </c>
      <c r="F68" s="10">
        <f>IF($B68="","",D68-E68)</f>
        <v/>
      </c>
      <c r="G68" s="11">
        <f>IF($B68="","",IF(ROUND(F68,2)&gt;0,"عليه لك",IF(ROUND(F68,2)&lt;0,"له عندك","مسدد")))</f>
        <v/>
      </c>
    </row>
    <row r="69">
      <c r="A69" s="7" t="n">
        <v>65</v>
      </c>
      <c r="B69" s="8" t="n"/>
      <c r="C69" s="8" t="n"/>
      <c r="D69" s="9">
        <f>IF($B69="","",SUMIFS('الحركات'!$C$5:$C$504,'الحركات'!$B$5:$B$504,$B69))</f>
        <v/>
      </c>
      <c r="E69" s="9">
        <f>IF($B69="","",SUMIFS('الحركات'!$D$5:$D$504,'الحركات'!$B$5:$B$504,$B69))</f>
        <v/>
      </c>
      <c r="F69" s="10">
        <f>IF($B69="","",D69-E69)</f>
        <v/>
      </c>
      <c r="G69" s="11">
        <f>IF($B69="","",IF(ROUND(F69,2)&gt;0,"عليه لك",IF(ROUND(F69,2)&lt;0,"له عندك","مسدد")))</f>
        <v/>
      </c>
    </row>
    <row r="70">
      <c r="A70" s="7" t="n">
        <v>66</v>
      </c>
      <c r="B70" s="8" t="n"/>
      <c r="C70" s="8" t="n"/>
      <c r="D70" s="9">
        <f>IF($B70="","",SUMIFS('الحركات'!$C$5:$C$504,'الحركات'!$B$5:$B$504,$B70))</f>
        <v/>
      </c>
      <c r="E70" s="9">
        <f>IF($B70="","",SUMIFS('الحركات'!$D$5:$D$504,'الحركات'!$B$5:$B$504,$B70))</f>
        <v/>
      </c>
      <c r="F70" s="10">
        <f>IF($B70="","",D70-E70)</f>
        <v/>
      </c>
      <c r="G70" s="11">
        <f>IF($B70="","",IF(ROUND(F70,2)&gt;0,"عليه لك",IF(ROUND(F70,2)&lt;0,"له عندك","مسدد")))</f>
        <v/>
      </c>
    </row>
    <row r="71">
      <c r="A71" s="7" t="n">
        <v>67</v>
      </c>
      <c r="B71" s="8" t="n"/>
      <c r="C71" s="8" t="n"/>
      <c r="D71" s="9">
        <f>IF($B71="","",SUMIFS('الحركات'!$C$5:$C$504,'الحركات'!$B$5:$B$504,$B71))</f>
        <v/>
      </c>
      <c r="E71" s="9">
        <f>IF($B71="","",SUMIFS('الحركات'!$D$5:$D$504,'الحركات'!$B$5:$B$504,$B71))</f>
        <v/>
      </c>
      <c r="F71" s="10">
        <f>IF($B71="","",D71-E71)</f>
        <v/>
      </c>
      <c r="G71" s="11">
        <f>IF($B71="","",IF(ROUND(F71,2)&gt;0,"عليه لك",IF(ROUND(F71,2)&lt;0,"له عندك","مسدد")))</f>
        <v/>
      </c>
    </row>
    <row r="72">
      <c r="A72" s="7" t="n">
        <v>68</v>
      </c>
      <c r="B72" s="8" t="n"/>
      <c r="C72" s="8" t="n"/>
      <c r="D72" s="9">
        <f>IF($B72="","",SUMIFS('الحركات'!$C$5:$C$504,'الحركات'!$B$5:$B$504,$B72))</f>
        <v/>
      </c>
      <c r="E72" s="9">
        <f>IF($B72="","",SUMIFS('الحركات'!$D$5:$D$504,'الحركات'!$B$5:$B$504,$B72))</f>
        <v/>
      </c>
      <c r="F72" s="10">
        <f>IF($B72="","",D72-E72)</f>
        <v/>
      </c>
      <c r="G72" s="11">
        <f>IF($B72="","",IF(ROUND(F72,2)&gt;0,"عليه لك",IF(ROUND(F72,2)&lt;0,"له عندك","مسدد")))</f>
        <v/>
      </c>
    </row>
    <row r="73">
      <c r="A73" s="7" t="n">
        <v>69</v>
      </c>
      <c r="B73" s="8" t="n"/>
      <c r="C73" s="8" t="n"/>
      <c r="D73" s="9">
        <f>IF($B73="","",SUMIFS('الحركات'!$C$5:$C$504,'الحركات'!$B$5:$B$504,$B73))</f>
        <v/>
      </c>
      <c r="E73" s="9">
        <f>IF($B73="","",SUMIFS('الحركات'!$D$5:$D$504,'الحركات'!$B$5:$B$504,$B73))</f>
        <v/>
      </c>
      <c r="F73" s="10">
        <f>IF($B73="","",D73-E73)</f>
        <v/>
      </c>
      <c r="G73" s="11">
        <f>IF($B73="","",IF(ROUND(F73,2)&gt;0,"عليه لك",IF(ROUND(F73,2)&lt;0,"له عندك","مسدد")))</f>
        <v/>
      </c>
    </row>
    <row r="74">
      <c r="A74" s="7" t="n">
        <v>70</v>
      </c>
      <c r="B74" s="8" t="n"/>
      <c r="C74" s="8" t="n"/>
      <c r="D74" s="9">
        <f>IF($B74="","",SUMIFS('الحركات'!$C$5:$C$504,'الحركات'!$B$5:$B$504,$B74))</f>
        <v/>
      </c>
      <c r="E74" s="9">
        <f>IF($B74="","",SUMIFS('الحركات'!$D$5:$D$504,'الحركات'!$B$5:$B$504,$B74))</f>
        <v/>
      </c>
      <c r="F74" s="10">
        <f>IF($B74="","",D74-E74)</f>
        <v/>
      </c>
      <c r="G74" s="11">
        <f>IF($B74="","",IF(ROUND(F74,2)&gt;0,"عليه لك",IF(ROUND(F74,2)&lt;0,"له عندك","مسدد")))</f>
        <v/>
      </c>
    </row>
    <row r="75">
      <c r="A75" s="7" t="n">
        <v>71</v>
      </c>
      <c r="B75" s="8" t="n"/>
      <c r="C75" s="8" t="n"/>
      <c r="D75" s="9">
        <f>IF($B75="","",SUMIFS('الحركات'!$C$5:$C$504,'الحركات'!$B$5:$B$504,$B75))</f>
        <v/>
      </c>
      <c r="E75" s="9">
        <f>IF($B75="","",SUMIFS('الحركات'!$D$5:$D$504,'الحركات'!$B$5:$B$504,$B75))</f>
        <v/>
      </c>
      <c r="F75" s="10">
        <f>IF($B75="","",D75-E75)</f>
        <v/>
      </c>
      <c r="G75" s="11">
        <f>IF($B75="","",IF(ROUND(F75,2)&gt;0,"عليه لك",IF(ROUND(F75,2)&lt;0,"له عندك","مسدد")))</f>
        <v/>
      </c>
    </row>
    <row r="76">
      <c r="A76" s="7" t="n">
        <v>72</v>
      </c>
      <c r="B76" s="8" t="n"/>
      <c r="C76" s="8" t="n"/>
      <c r="D76" s="9">
        <f>IF($B76="","",SUMIFS('الحركات'!$C$5:$C$504,'الحركات'!$B$5:$B$504,$B76))</f>
        <v/>
      </c>
      <c r="E76" s="9">
        <f>IF($B76="","",SUMIFS('الحركات'!$D$5:$D$504,'الحركات'!$B$5:$B$504,$B76))</f>
        <v/>
      </c>
      <c r="F76" s="10">
        <f>IF($B76="","",D76-E76)</f>
        <v/>
      </c>
      <c r="G76" s="11">
        <f>IF($B76="","",IF(ROUND(F76,2)&gt;0,"عليه لك",IF(ROUND(F76,2)&lt;0,"له عندك","مسدد")))</f>
        <v/>
      </c>
    </row>
    <row r="77">
      <c r="A77" s="7" t="n">
        <v>73</v>
      </c>
      <c r="B77" s="8" t="n"/>
      <c r="C77" s="8" t="n"/>
      <c r="D77" s="9">
        <f>IF($B77="","",SUMIFS('الحركات'!$C$5:$C$504,'الحركات'!$B$5:$B$504,$B77))</f>
        <v/>
      </c>
      <c r="E77" s="9">
        <f>IF($B77="","",SUMIFS('الحركات'!$D$5:$D$504,'الحركات'!$B$5:$B$504,$B77))</f>
        <v/>
      </c>
      <c r="F77" s="10">
        <f>IF($B77="","",D77-E77)</f>
        <v/>
      </c>
      <c r="G77" s="11">
        <f>IF($B77="","",IF(ROUND(F77,2)&gt;0,"عليه لك",IF(ROUND(F77,2)&lt;0,"له عندك","مسدد")))</f>
        <v/>
      </c>
    </row>
    <row r="78">
      <c r="A78" s="7" t="n">
        <v>74</v>
      </c>
      <c r="B78" s="8" t="n"/>
      <c r="C78" s="8" t="n"/>
      <c r="D78" s="9">
        <f>IF($B78="","",SUMIFS('الحركات'!$C$5:$C$504,'الحركات'!$B$5:$B$504,$B78))</f>
        <v/>
      </c>
      <c r="E78" s="9">
        <f>IF($B78="","",SUMIFS('الحركات'!$D$5:$D$504,'الحركات'!$B$5:$B$504,$B78))</f>
        <v/>
      </c>
      <c r="F78" s="10">
        <f>IF($B78="","",D78-E78)</f>
        <v/>
      </c>
      <c r="G78" s="11">
        <f>IF($B78="","",IF(ROUND(F78,2)&gt;0,"عليه لك",IF(ROUND(F78,2)&lt;0,"له عندك","مسدد")))</f>
        <v/>
      </c>
    </row>
    <row r="79">
      <c r="A79" s="7" t="n">
        <v>75</v>
      </c>
      <c r="B79" s="8" t="n"/>
      <c r="C79" s="8" t="n"/>
      <c r="D79" s="9">
        <f>IF($B79="","",SUMIFS('الحركات'!$C$5:$C$504,'الحركات'!$B$5:$B$504,$B79))</f>
        <v/>
      </c>
      <c r="E79" s="9">
        <f>IF($B79="","",SUMIFS('الحركات'!$D$5:$D$504,'الحركات'!$B$5:$B$504,$B79))</f>
        <v/>
      </c>
      <c r="F79" s="10">
        <f>IF($B79="","",D79-E79)</f>
        <v/>
      </c>
      <c r="G79" s="11">
        <f>IF($B79="","",IF(ROUND(F79,2)&gt;0,"عليه لك",IF(ROUND(F79,2)&lt;0,"له عندك","مسدد")))</f>
        <v/>
      </c>
    </row>
    <row r="80">
      <c r="A80" s="7" t="n">
        <v>76</v>
      </c>
      <c r="B80" s="8" t="n"/>
      <c r="C80" s="8" t="n"/>
      <c r="D80" s="9">
        <f>IF($B80="","",SUMIFS('الحركات'!$C$5:$C$504,'الحركات'!$B$5:$B$504,$B80))</f>
        <v/>
      </c>
      <c r="E80" s="9">
        <f>IF($B80="","",SUMIFS('الحركات'!$D$5:$D$504,'الحركات'!$B$5:$B$504,$B80))</f>
        <v/>
      </c>
      <c r="F80" s="10">
        <f>IF($B80="","",D80-E80)</f>
        <v/>
      </c>
      <c r="G80" s="11">
        <f>IF($B80="","",IF(ROUND(F80,2)&gt;0,"عليه لك",IF(ROUND(F80,2)&lt;0,"له عندك","مسدد")))</f>
        <v/>
      </c>
    </row>
    <row r="81">
      <c r="A81" s="7" t="n">
        <v>77</v>
      </c>
      <c r="B81" s="8" t="n"/>
      <c r="C81" s="8" t="n"/>
      <c r="D81" s="9">
        <f>IF($B81="","",SUMIFS('الحركات'!$C$5:$C$504,'الحركات'!$B$5:$B$504,$B81))</f>
        <v/>
      </c>
      <c r="E81" s="9">
        <f>IF($B81="","",SUMIFS('الحركات'!$D$5:$D$504,'الحركات'!$B$5:$B$504,$B81))</f>
        <v/>
      </c>
      <c r="F81" s="10">
        <f>IF($B81="","",D81-E81)</f>
        <v/>
      </c>
      <c r="G81" s="11">
        <f>IF($B81="","",IF(ROUND(F81,2)&gt;0,"عليه لك",IF(ROUND(F81,2)&lt;0,"له عندك","مسدد")))</f>
        <v/>
      </c>
    </row>
    <row r="82">
      <c r="A82" s="7" t="n">
        <v>78</v>
      </c>
      <c r="B82" s="8" t="n"/>
      <c r="C82" s="8" t="n"/>
      <c r="D82" s="9">
        <f>IF($B82="","",SUMIFS('الحركات'!$C$5:$C$504,'الحركات'!$B$5:$B$504,$B82))</f>
        <v/>
      </c>
      <c r="E82" s="9">
        <f>IF($B82="","",SUMIFS('الحركات'!$D$5:$D$504,'الحركات'!$B$5:$B$504,$B82))</f>
        <v/>
      </c>
      <c r="F82" s="10">
        <f>IF($B82="","",D82-E82)</f>
        <v/>
      </c>
      <c r="G82" s="11">
        <f>IF($B82="","",IF(ROUND(F82,2)&gt;0,"عليه لك",IF(ROUND(F82,2)&lt;0,"له عندك","مسدد")))</f>
        <v/>
      </c>
    </row>
    <row r="83">
      <c r="A83" s="7" t="n">
        <v>79</v>
      </c>
      <c r="B83" s="8" t="n"/>
      <c r="C83" s="8" t="n"/>
      <c r="D83" s="9">
        <f>IF($B83="","",SUMIFS('الحركات'!$C$5:$C$504,'الحركات'!$B$5:$B$504,$B83))</f>
        <v/>
      </c>
      <c r="E83" s="9">
        <f>IF($B83="","",SUMIFS('الحركات'!$D$5:$D$504,'الحركات'!$B$5:$B$504,$B83))</f>
        <v/>
      </c>
      <c r="F83" s="10">
        <f>IF($B83="","",D83-E83)</f>
        <v/>
      </c>
      <c r="G83" s="11">
        <f>IF($B83="","",IF(ROUND(F83,2)&gt;0,"عليه لك",IF(ROUND(F83,2)&lt;0,"له عندك","مسدد")))</f>
        <v/>
      </c>
    </row>
    <row r="84">
      <c r="A84" s="7" t="n">
        <v>80</v>
      </c>
      <c r="B84" s="8" t="n"/>
      <c r="C84" s="8" t="n"/>
      <c r="D84" s="9">
        <f>IF($B84="","",SUMIFS('الحركات'!$C$5:$C$504,'الحركات'!$B$5:$B$504,$B84))</f>
        <v/>
      </c>
      <c r="E84" s="9">
        <f>IF($B84="","",SUMIFS('الحركات'!$D$5:$D$504,'الحركات'!$B$5:$B$504,$B84))</f>
        <v/>
      </c>
      <c r="F84" s="10">
        <f>IF($B84="","",D84-E84)</f>
        <v/>
      </c>
      <c r="G84" s="11">
        <f>IF($B84="","",IF(ROUND(F84,2)&gt;0,"عليه لك",IF(ROUND(F84,2)&lt;0,"له عندك","مسدد")))</f>
        <v/>
      </c>
    </row>
    <row r="85">
      <c r="A85" s="7" t="n">
        <v>81</v>
      </c>
      <c r="B85" s="8" t="n"/>
      <c r="C85" s="8" t="n"/>
      <c r="D85" s="9">
        <f>IF($B85="","",SUMIFS('الحركات'!$C$5:$C$504,'الحركات'!$B$5:$B$504,$B85))</f>
        <v/>
      </c>
      <c r="E85" s="9">
        <f>IF($B85="","",SUMIFS('الحركات'!$D$5:$D$504,'الحركات'!$B$5:$B$504,$B85))</f>
        <v/>
      </c>
      <c r="F85" s="10">
        <f>IF($B85="","",D85-E85)</f>
        <v/>
      </c>
      <c r="G85" s="11">
        <f>IF($B85="","",IF(ROUND(F85,2)&gt;0,"عليه لك",IF(ROUND(F85,2)&lt;0,"له عندك","مسدد")))</f>
        <v/>
      </c>
    </row>
    <row r="86">
      <c r="A86" s="7" t="n">
        <v>82</v>
      </c>
      <c r="B86" s="8" t="n"/>
      <c r="C86" s="8" t="n"/>
      <c r="D86" s="9">
        <f>IF($B86="","",SUMIFS('الحركات'!$C$5:$C$504,'الحركات'!$B$5:$B$504,$B86))</f>
        <v/>
      </c>
      <c r="E86" s="9">
        <f>IF($B86="","",SUMIFS('الحركات'!$D$5:$D$504,'الحركات'!$B$5:$B$504,$B86))</f>
        <v/>
      </c>
      <c r="F86" s="10">
        <f>IF($B86="","",D86-E86)</f>
        <v/>
      </c>
      <c r="G86" s="11">
        <f>IF($B86="","",IF(ROUND(F86,2)&gt;0,"عليه لك",IF(ROUND(F86,2)&lt;0,"له عندك","مسدد")))</f>
        <v/>
      </c>
    </row>
    <row r="87">
      <c r="A87" s="7" t="n">
        <v>83</v>
      </c>
      <c r="B87" s="8" t="n"/>
      <c r="C87" s="8" t="n"/>
      <c r="D87" s="9">
        <f>IF($B87="","",SUMIFS('الحركات'!$C$5:$C$504,'الحركات'!$B$5:$B$504,$B87))</f>
        <v/>
      </c>
      <c r="E87" s="9">
        <f>IF($B87="","",SUMIFS('الحركات'!$D$5:$D$504,'الحركات'!$B$5:$B$504,$B87))</f>
        <v/>
      </c>
      <c r="F87" s="10">
        <f>IF($B87="","",D87-E87)</f>
        <v/>
      </c>
      <c r="G87" s="11">
        <f>IF($B87="","",IF(ROUND(F87,2)&gt;0,"عليه لك",IF(ROUND(F87,2)&lt;0,"له عندك","مسدد")))</f>
        <v/>
      </c>
    </row>
    <row r="88">
      <c r="A88" s="7" t="n">
        <v>84</v>
      </c>
      <c r="B88" s="8" t="n"/>
      <c r="C88" s="8" t="n"/>
      <c r="D88" s="9">
        <f>IF($B88="","",SUMIFS('الحركات'!$C$5:$C$504,'الحركات'!$B$5:$B$504,$B88))</f>
        <v/>
      </c>
      <c r="E88" s="9">
        <f>IF($B88="","",SUMIFS('الحركات'!$D$5:$D$504,'الحركات'!$B$5:$B$504,$B88))</f>
        <v/>
      </c>
      <c r="F88" s="10">
        <f>IF($B88="","",D88-E88)</f>
        <v/>
      </c>
      <c r="G88" s="11">
        <f>IF($B88="","",IF(ROUND(F88,2)&gt;0,"عليه لك",IF(ROUND(F88,2)&lt;0,"له عندك","مسدد")))</f>
        <v/>
      </c>
    </row>
    <row r="89">
      <c r="A89" s="7" t="n">
        <v>85</v>
      </c>
      <c r="B89" s="8" t="n"/>
      <c r="C89" s="8" t="n"/>
      <c r="D89" s="9">
        <f>IF($B89="","",SUMIFS('الحركات'!$C$5:$C$504,'الحركات'!$B$5:$B$504,$B89))</f>
        <v/>
      </c>
      <c r="E89" s="9">
        <f>IF($B89="","",SUMIFS('الحركات'!$D$5:$D$504,'الحركات'!$B$5:$B$504,$B89))</f>
        <v/>
      </c>
      <c r="F89" s="10">
        <f>IF($B89="","",D89-E89)</f>
        <v/>
      </c>
      <c r="G89" s="11">
        <f>IF($B89="","",IF(ROUND(F89,2)&gt;0,"عليه لك",IF(ROUND(F89,2)&lt;0,"له عندك","مسدد")))</f>
        <v/>
      </c>
    </row>
    <row r="90">
      <c r="A90" s="7" t="n">
        <v>86</v>
      </c>
      <c r="B90" s="8" t="n"/>
      <c r="C90" s="8" t="n"/>
      <c r="D90" s="9">
        <f>IF($B90="","",SUMIFS('الحركات'!$C$5:$C$504,'الحركات'!$B$5:$B$504,$B90))</f>
        <v/>
      </c>
      <c r="E90" s="9">
        <f>IF($B90="","",SUMIFS('الحركات'!$D$5:$D$504,'الحركات'!$B$5:$B$504,$B90))</f>
        <v/>
      </c>
      <c r="F90" s="10">
        <f>IF($B90="","",D90-E90)</f>
        <v/>
      </c>
      <c r="G90" s="11">
        <f>IF($B90="","",IF(ROUND(F90,2)&gt;0,"عليه لك",IF(ROUND(F90,2)&lt;0,"له عندك","مسدد")))</f>
        <v/>
      </c>
    </row>
    <row r="91">
      <c r="A91" s="7" t="n">
        <v>87</v>
      </c>
      <c r="B91" s="8" t="n"/>
      <c r="C91" s="8" t="n"/>
      <c r="D91" s="9">
        <f>IF($B91="","",SUMIFS('الحركات'!$C$5:$C$504,'الحركات'!$B$5:$B$504,$B91))</f>
        <v/>
      </c>
      <c r="E91" s="9">
        <f>IF($B91="","",SUMIFS('الحركات'!$D$5:$D$504,'الحركات'!$B$5:$B$504,$B91))</f>
        <v/>
      </c>
      <c r="F91" s="10">
        <f>IF($B91="","",D91-E91)</f>
        <v/>
      </c>
      <c r="G91" s="11">
        <f>IF($B91="","",IF(ROUND(F91,2)&gt;0,"عليه لك",IF(ROUND(F91,2)&lt;0,"له عندك","مسدد")))</f>
        <v/>
      </c>
    </row>
    <row r="92">
      <c r="A92" s="7" t="n">
        <v>88</v>
      </c>
      <c r="B92" s="8" t="n"/>
      <c r="C92" s="8" t="n"/>
      <c r="D92" s="9">
        <f>IF($B92="","",SUMIFS('الحركات'!$C$5:$C$504,'الحركات'!$B$5:$B$504,$B92))</f>
        <v/>
      </c>
      <c r="E92" s="9">
        <f>IF($B92="","",SUMIFS('الحركات'!$D$5:$D$504,'الحركات'!$B$5:$B$504,$B92))</f>
        <v/>
      </c>
      <c r="F92" s="10">
        <f>IF($B92="","",D92-E92)</f>
        <v/>
      </c>
      <c r="G92" s="11">
        <f>IF($B92="","",IF(ROUND(F92,2)&gt;0,"عليه لك",IF(ROUND(F92,2)&lt;0,"له عندك","مسدد")))</f>
        <v/>
      </c>
    </row>
    <row r="93">
      <c r="A93" s="7" t="n">
        <v>89</v>
      </c>
      <c r="B93" s="8" t="n"/>
      <c r="C93" s="8" t="n"/>
      <c r="D93" s="9">
        <f>IF($B93="","",SUMIFS('الحركات'!$C$5:$C$504,'الحركات'!$B$5:$B$504,$B93))</f>
        <v/>
      </c>
      <c r="E93" s="9">
        <f>IF($B93="","",SUMIFS('الحركات'!$D$5:$D$504,'الحركات'!$B$5:$B$504,$B93))</f>
        <v/>
      </c>
      <c r="F93" s="10">
        <f>IF($B93="","",D93-E93)</f>
        <v/>
      </c>
      <c r="G93" s="11">
        <f>IF($B93="","",IF(ROUND(F93,2)&gt;0,"عليه لك",IF(ROUND(F93,2)&lt;0,"له عندك","مسدد")))</f>
        <v/>
      </c>
    </row>
    <row r="94">
      <c r="A94" s="7" t="n">
        <v>90</v>
      </c>
      <c r="B94" s="8" t="n"/>
      <c r="C94" s="8" t="n"/>
      <c r="D94" s="9">
        <f>IF($B94="","",SUMIFS('الحركات'!$C$5:$C$504,'الحركات'!$B$5:$B$504,$B94))</f>
        <v/>
      </c>
      <c r="E94" s="9">
        <f>IF($B94="","",SUMIFS('الحركات'!$D$5:$D$504,'الحركات'!$B$5:$B$504,$B94))</f>
        <v/>
      </c>
      <c r="F94" s="10">
        <f>IF($B94="","",D94-E94)</f>
        <v/>
      </c>
      <c r="G94" s="11">
        <f>IF($B94="","",IF(ROUND(F94,2)&gt;0,"عليه لك",IF(ROUND(F94,2)&lt;0,"له عندك","مسدد")))</f>
        <v/>
      </c>
    </row>
    <row r="95">
      <c r="A95" s="7" t="n">
        <v>91</v>
      </c>
      <c r="B95" s="8" t="n"/>
      <c r="C95" s="8" t="n"/>
      <c r="D95" s="9">
        <f>IF($B95="","",SUMIFS('الحركات'!$C$5:$C$504,'الحركات'!$B$5:$B$504,$B95))</f>
        <v/>
      </c>
      <c r="E95" s="9">
        <f>IF($B95="","",SUMIFS('الحركات'!$D$5:$D$504,'الحركات'!$B$5:$B$504,$B95))</f>
        <v/>
      </c>
      <c r="F95" s="10">
        <f>IF($B95="","",D95-E95)</f>
        <v/>
      </c>
      <c r="G95" s="11">
        <f>IF($B95="","",IF(ROUND(F95,2)&gt;0,"عليه لك",IF(ROUND(F95,2)&lt;0,"له عندك","مسدد")))</f>
        <v/>
      </c>
    </row>
    <row r="96">
      <c r="A96" s="7" t="n">
        <v>92</v>
      </c>
      <c r="B96" s="8" t="n"/>
      <c r="C96" s="8" t="n"/>
      <c r="D96" s="9">
        <f>IF($B96="","",SUMIFS('الحركات'!$C$5:$C$504,'الحركات'!$B$5:$B$504,$B96))</f>
        <v/>
      </c>
      <c r="E96" s="9">
        <f>IF($B96="","",SUMIFS('الحركات'!$D$5:$D$504,'الحركات'!$B$5:$B$504,$B96))</f>
        <v/>
      </c>
      <c r="F96" s="10">
        <f>IF($B96="","",D96-E96)</f>
        <v/>
      </c>
      <c r="G96" s="11">
        <f>IF($B96="","",IF(ROUND(F96,2)&gt;0,"عليه لك",IF(ROUND(F96,2)&lt;0,"له عندك","مسدد")))</f>
        <v/>
      </c>
    </row>
    <row r="97">
      <c r="A97" s="7" t="n">
        <v>93</v>
      </c>
      <c r="B97" s="8" t="n"/>
      <c r="C97" s="8" t="n"/>
      <c r="D97" s="9">
        <f>IF($B97="","",SUMIFS('الحركات'!$C$5:$C$504,'الحركات'!$B$5:$B$504,$B97))</f>
        <v/>
      </c>
      <c r="E97" s="9">
        <f>IF($B97="","",SUMIFS('الحركات'!$D$5:$D$504,'الحركات'!$B$5:$B$504,$B97))</f>
        <v/>
      </c>
      <c r="F97" s="10">
        <f>IF($B97="","",D97-E97)</f>
        <v/>
      </c>
      <c r="G97" s="11">
        <f>IF($B97="","",IF(ROUND(F97,2)&gt;0,"عليه لك",IF(ROUND(F97,2)&lt;0,"له عندك","مسدد")))</f>
        <v/>
      </c>
    </row>
    <row r="98">
      <c r="A98" s="7" t="n">
        <v>94</v>
      </c>
      <c r="B98" s="8" t="n"/>
      <c r="C98" s="8" t="n"/>
      <c r="D98" s="9">
        <f>IF($B98="","",SUMIFS('الحركات'!$C$5:$C$504,'الحركات'!$B$5:$B$504,$B98))</f>
        <v/>
      </c>
      <c r="E98" s="9">
        <f>IF($B98="","",SUMIFS('الحركات'!$D$5:$D$504,'الحركات'!$B$5:$B$504,$B98))</f>
        <v/>
      </c>
      <c r="F98" s="10">
        <f>IF($B98="","",D98-E98)</f>
        <v/>
      </c>
      <c r="G98" s="11">
        <f>IF($B98="","",IF(ROUND(F98,2)&gt;0,"عليه لك",IF(ROUND(F98,2)&lt;0,"له عندك","مسدد")))</f>
        <v/>
      </c>
    </row>
    <row r="99">
      <c r="A99" s="7" t="n">
        <v>95</v>
      </c>
      <c r="B99" s="8" t="n"/>
      <c r="C99" s="8" t="n"/>
      <c r="D99" s="9">
        <f>IF($B99="","",SUMIFS('الحركات'!$C$5:$C$504,'الحركات'!$B$5:$B$504,$B99))</f>
        <v/>
      </c>
      <c r="E99" s="9">
        <f>IF($B99="","",SUMIFS('الحركات'!$D$5:$D$504,'الحركات'!$B$5:$B$504,$B99))</f>
        <v/>
      </c>
      <c r="F99" s="10">
        <f>IF($B99="","",D99-E99)</f>
        <v/>
      </c>
      <c r="G99" s="11">
        <f>IF($B99="","",IF(ROUND(F99,2)&gt;0,"عليه لك",IF(ROUND(F99,2)&lt;0,"له عندك","مسدد")))</f>
        <v/>
      </c>
    </row>
    <row r="100">
      <c r="A100" s="7" t="n">
        <v>96</v>
      </c>
      <c r="B100" s="8" t="n"/>
      <c r="C100" s="8" t="n"/>
      <c r="D100" s="9">
        <f>IF($B100="","",SUMIFS('الحركات'!$C$5:$C$504,'الحركات'!$B$5:$B$504,$B100))</f>
        <v/>
      </c>
      <c r="E100" s="9">
        <f>IF($B100="","",SUMIFS('الحركات'!$D$5:$D$504,'الحركات'!$B$5:$B$504,$B100))</f>
        <v/>
      </c>
      <c r="F100" s="10">
        <f>IF($B100="","",D100-E100)</f>
        <v/>
      </c>
      <c r="G100" s="11">
        <f>IF($B100="","",IF(ROUND(F100,2)&gt;0,"عليه لك",IF(ROUND(F100,2)&lt;0,"له عندك","مسدد")))</f>
        <v/>
      </c>
    </row>
    <row r="101">
      <c r="A101" s="7" t="n">
        <v>97</v>
      </c>
      <c r="B101" s="8" t="n"/>
      <c r="C101" s="8" t="n"/>
      <c r="D101" s="9">
        <f>IF($B101="","",SUMIFS('الحركات'!$C$5:$C$504,'الحركات'!$B$5:$B$504,$B101))</f>
        <v/>
      </c>
      <c r="E101" s="9">
        <f>IF($B101="","",SUMIFS('الحركات'!$D$5:$D$504,'الحركات'!$B$5:$B$504,$B101))</f>
        <v/>
      </c>
      <c r="F101" s="10">
        <f>IF($B101="","",D101-E101)</f>
        <v/>
      </c>
      <c r="G101" s="11">
        <f>IF($B101="","",IF(ROUND(F101,2)&gt;0,"عليه لك",IF(ROUND(F101,2)&lt;0,"له عندك","مسدد")))</f>
        <v/>
      </c>
    </row>
    <row r="102">
      <c r="A102" s="7" t="n">
        <v>98</v>
      </c>
      <c r="B102" s="8" t="n"/>
      <c r="C102" s="8" t="n"/>
      <c r="D102" s="9">
        <f>IF($B102="","",SUMIFS('الحركات'!$C$5:$C$504,'الحركات'!$B$5:$B$504,$B102))</f>
        <v/>
      </c>
      <c r="E102" s="9">
        <f>IF($B102="","",SUMIFS('الحركات'!$D$5:$D$504,'الحركات'!$B$5:$B$504,$B102))</f>
        <v/>
      </c>
      <c r="F102" s="10">
        <f>IF($B102="","",D102-E102)</f>
        <v/>
      </c>
      <c r="G102" s="11">
        <f>IF($B102="","",IF(ROUND(F102,2)&gt;0,"عليه لك",IF(ROUND(F102,2)&lt;0,"له عندك","مسدد")))</f>
        <v/>
      </c>
    </row>
    <row r="103">
      <c r="A103" s="7" t="n">
        <v>99</v>
      </c>
      <c r="B103" s="8" t="n"/>
      <c r="C103" s="8" t="n"/>
      <c r="D103" s="9">
        <f>IF($B103="","",SUMIFS('الحركات'!$C$5:$C$504,'الحركات'!$B$5:$B$504,$B103))</f>
        <v/>
      </c>
      <c r="E103" s="9">
        <f>IF($B103="","",SUMIFS('الحركات'!$D$5:$D$504,'الحركات'!$B$5:$B$504,$B103))</f>
        <v/>
      </c>
      <c r="F103" s="10">
        <f>IF($B103="","",D103-E103)</f>
        <v/>
      </c>
      <c r="G103" s="11">
        <f>IF($B103="","",IF(ROUND(F103,2)&gt;0,"عليه لك",IF(ROUND(F103,2)&lt;0,"له عندك","مسدد")))</f>
        <v/>
      </c>
    </row>
    <row r="104">
      <c r="A104" s="7" t="n">
        <v>100</v>
      </c>
      <c r="B104" s="8" t="n"/>
      <c r="C104" s="8" t="n"/>
      <c r="D104" s="9">
        <f>IF($B104="","",SUMIFS('الحركات'!$C$5:$C$504,'الحركات'!$B$5:$B$504,$B104))</f>
        <v/>
      </c>
      <c r="E104" s="9">
        <f>IF($B104="","",SUMIFS('الحركات'!$D$5:$D$504,'الحركات'!$B$5:$B$504,$B104))</f>
        <v/>
      </c>
      <c r="F104" s="10">
        <f>IF($B104="","",D104-E104)</f>
        <v/>
      </c>
      <c r="G104" s="11">
        <f>IF($B104="","",IF(ROUND(F104,2)&gt;0,"عليه لك",IF(ROUND(F104,2)&lt;0,"له عندك","مسدد")))</f>
        <v/>
      </c>
    </row>
    <row r="106">
      <c r="A106" s="3" t="inlineStr">
        <is>
          <t>من ميزانيتي – mizaniti.app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F5:F104">
    <cfRule type="cellIs" priority="1" operator="greaterThan" dxfId="0">
      <formula>0</formula>
    </cfRule>
    <cfRule type="cellIs" priority="2" operator="lessThan" dxfId="1">
      <formula>0</formula>
    </cfRule>
  </conditionalFormatting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G504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6" customWidth="1" min="4" max="4"/>
    <col width="36" customWidth="1" min="5" max="5"/>
    <col width="18" customWidth="1" min="6" max="6"/>
    <col width="10" customWidth="1" min="7" max="7"/>
  </cols>
  <sheetData>
    <row r="1" ht="26" customHeight="1">
      <c r="A1" s="1" t="inlineStr">
        <is>
          <t>حركات الزبائن</t>
        </is>
      </c>
    </row>
    <row r="2">
      <c r="A2" s="2" t="inlineStr">
        <is>
          <t>سطر لكل حركة: أعطيت = بضاعة أو مال بالآجل، استلمت = سداد. اكتب في عمود واحد فقط.</t>
        </is>
      </c>
    </row>
    <row r="3">
      <c r="A3" s="3" t="inlineStr">
        <is>
          <t>من ميزانيتي – mizaniti.app</t>
        </is>
      </c>
    </row>
    <row r="4" ht="30" customHeight="1">
      <c r="A4" s="6" t="inlineStr">
        <is>
          <t>التاريخ</t>
        </is>
      </c>
      <c r="B4" s="6" t="inlineStr">
        <is>
          <t>الاسم</t>
        </is>
      </c>
      <c r="C4" s="6" t="inlineStr">
        <is>
          <t>أعطيت</t>
        </is>
      </c>
      <c r="D4" s="6" t="inlineStr">
        <is>
          <t>استلمت</t>
        </is>
      </c>
      <c r="E4" s="6" t="inlineStr">
        <is>
          <t>ملاحظة</t>
        </is>
      </c>
      <c r="F4" s="6" t="inlineStr">
        <is>
          <t>الرصيد التراكمي</t>
        </is>
      </c>
      <c r="G4" s="6" t="inlineStr">
        <is>
          <t>ترتيب</t>
        </is>
      </c>
    </row>
    <row r="5">
      <c r="A5" s="12" t="n"/>
      <c r="B5" s="8" t="n"/>
      <c r="C5" s="13" t="n"/>
      <c r="D5" s="13" t="n"/>
      <c r="E5" s="8" t="n"/>
      <c r="F5" s="14">
        <f>IF($B5="","",SUMIFS(C$5:C5,$B$5:$B5,$B5)-SUMIFS(D$5:D5,$B$5:$B5,$B5))</f>
        <v/>
      </c>
      <c r="G5" s="15">
        <f>IF(AND($B5&lt;&gt;"",$B5='كشف عميل'!$B$5),COUNTIF($B$5:$B5,$B5),"")</f>
        <v/>
      </c>
    </row>
    <row r="6">
      <c r="A6" s="12" t="n"/>
      <c r="B6" s="8" t="n"/>
      <c r="C6" s="13" t="n"/>
      <c r="D6" s="13" t="n"/>
      <c r="E6" s="8" t="n"/>
      <c r="F6" s="14">
        <f>IF($B6="","",SUMIFS(C$5:C6,$B$5:$B6,$B6)-SUMIFS(D$5:D6,$B$5:$B6,$B6))</f>
        <v/>
      </c>
      <c r="G6" s="15">
        <f>IF(AND($B6&lt;&gt;"",$B6='كشف عميل'!$B$5),COUNTIF($B$5:$B6,$B6),"")</f>
        <v/>
      </c>
    </row>
    <row r="7">
      <c r="A7" s="12" t="n"/>
      <c r="B7" s="8" t="n"/>
      <c r="C7" s="13" t="n"/>
      <c r="D7" s="13" t="n"/>
      <c r="E7" s="8" t="n"/>
      <c r="F7" s="14">
        <f>IF($B7="","",SUMIFS(C$5:C7,$B$5:$B7,$B7)-SUMIFS(D$5:D7,$B$5:$B7,$B7))</f>
        <v/>
      </c>
      <c r="G7" s="15">
        <f>IF(AND($B7&lt;&gt;"",$B7='كشف عميل'!$B$5),COUNTIF($B$5:$B7,$B7),"")</f>
        <v/>
      </c>
    </row>
    <row r="8">
      <c r="A8" s="12" t="n"/>
      <c r="B8" s="8" t="n"/>
      <c r="C8" s="13" t="n"/>
      <c r="D8" s="13" t="n"/>
      <c r="E8" s="8" t="n"/>
      <c r="F8" s="14">
        <f>IF($B8="","",SUMIFS(C$5:C8,$B$5:$B8,$B8)-SUMIFS(D$5:D8,$B$5:$B8,$B8))</f>
        <v/>
      </c>
      <c r="G8" s="15">
        <f>IF(AND($B8&lt;&gt;"",$B8='كشف عميل'!$B$5),COUNTIF($B$5:$B8,$B8),"")</f>
        <v/>
      </c>
    </row>
    <row r="9">
      <c r="A9" s="12" t="n"/>
      <c r="B9" s="8" t="n"/>
      <c r="C9" s="13" t="n"/>
      <c r="D9" s="13" t="n"/>
      <c r="E9" s="8" t="n"/>
      <c r="F9" s="14">
        <f>IF($B9="","",SUMIFS(C$5:C9,$B$5:$B9,$B9)-SUMIFS(D$5:D9,$B$5:$B9,$B9))</f>
        <v/>
      </c>
      <c r="G9" s="15">
        <f>IF(AND($B9&lt;&gt;"",$B9='كشف عميل'!$B$5),COUNTIF($B$5:$B9,$B9),"")</f>
        <v/>
      </c>
    </row>
    <row r="10">
      <c r="A10" s="12" t="n"/>
      <c r="B10" s="8" t="n"/>
      <c r="C10" s="13" t="n"/>
      <c r="D10" s="13" t="n"/>
      <c r="E10" s="8" t="n"/>
      <c r="F10" s="14">
        <f>IF($B10="","",SUMIFS(C$5:C10,$B$5:$B10,$B10)-SUMIFS(D$5:D10,$B$5:$B10,$B10))</f>
        <v/>
      </c>
      <c r="G10" s="15">
        <f>IF(AND($B10&lt;&gt;"",$B10='كشف عميل'!$B$5),COUNTIF($B$5:$B10,$B10),"")</f>
        <v/>
      </c>
    </row>
    <row r="11">
      <c r="A11" s="12" t="n"/>
      <c r="B11" s="8" t="n"/>
      <c r="C11" s="13" t="n"/>
      <c r="D11" s="13" t="n"/>
      <c r="E11" s="8" t="n"/>
      <c r="F11" s="14">
        <f>IF($B11="","",SUMIFS(C$5:C11,$B$5:$B11,$B11)-SUMIFS(D$5:D11,$B$5:$B11,$B11))</f>
        <v/>
      </c>
      <c r="G11" s="15">
        <f>IF(AND($B11&lt;&gt;"",$B11='كشف عميل'!$B$5),COUNTIF($B$5:$B11,$B11),"")</f>
        <v/>
      </c>
    </row>
    <row r="12">
      <c r="A12" s="12" t="n"/>
      <c r="B12" s="8" t="n"/>
      <c r="C12" s="13" t="n"/>
      <c r="D12" s="13" t="n"/>
      <c r="E12" s="8" t="n"/>
      <c r="F12" s="14">
        <f>IF($B12="","",SUMIFS(C$5:C12,$B$5:$B12,$B12)-SUMIFS(D$5:D12,$B$5:$B12,$B12))</f>
        <v/>
      </c>
      <c r="G12" s="15">
        <f>IF(AND($B12&lt;&gt;"",$B12='كشف عميل'!$B$5),COUNTIF($B$5:$B12,$B12),"")</f>
        <v/>
      </c>
    </row>
    <row r="13">
      <c r="A13" s="12" t="n"/>
      <c r="B13" s="8" t="n"/>
      <c r="C13" s="13" t="n"/>
      <c r="D13" s="13" t="n"/>
      <c r="E13" s="8" t="n"/>
      <c r="F13" s="14">
        <f>IF($B13="","",SUMIFS(C$5:C13,$B$5:$B13,$B13)-SUMIFS(D$5:D13,$B$5:$B13,$B13))</f>
        <v/>
      </c>
      <c r="G13" s="15">
        <f>IF(AND($B13&lt;&gt;"",$B13='كشف عميل'!$B$5),COUNTIF($B$5:$B13,$B13),"")</f>
        <v/>
      </c>
    </row>
    <row r="14">
      <c r="A14" s="12" t="n"/>
      <c r="B14" s="8" t="n"/>
      <c r="C14" s="13" t="n"/>
      <c r="D14" s="13" t="n"/>
      <c r="E14" s="8" t="n"/>
      <c r="F14" s="14">
        <f>IF($B14="","",SUMIFS(C$5:C14,$B$5:$B14,$B14)-SUMIFS(D$5:D14,$B$5:$B14,$B14))</f>
        <v/>
      </c>
      <c r="G14" s="15">
        <f>IF(AND($B14&lt;&gt;"",$B14='كشف عميل'!$B$5),COUNTIF($B$5:$B14,$B14),"")</f>
        <v/>
      </c>
    </row>
    <row r="15">
      <c r="A15" s="12" t="n"/>
      <c r="B15" s="8" t="n"/>
      <c r="C15" s="13" t="n"/>
      <c r="D15" s="13" t="n"/>
      <c r="E15" s="8" t="n"/>
      <c r="F15" s="14">
        <f>IF($B15="","",SUMIFS(C$5:C15,$B$5:$B15,$B15)-SUMIFS(D$5:D15,$B$5:$B15,$B15))</f>
        <v/>
      </c>
      <c r="G15" s="15">
        <f>IF(AND($B15&lt;&gt;"",$B15='كشف عميل'!$B$5),COUNTIF($B$5:$B15,$B15),"")</f>
        <v/>
      </c>
    </row>
    <row r="16">
      <c r="A16" s="12" t="n"/>
      <c r="B16" s="8" t="n"/>
      <c r="C16" s="13" t="n"/>
      <c r="D16" s="13" t="n"/>
      <c r="E16" s="8" t="n"/>
      <c r="F16" s="14">
        <f>IF($B16="","",SUMIFS(C$5:C16,$B$5:$B16,$B16)-SUMIFS(D$5:D16,$B$5:$B16,$B16))</f>
        <v/>
      </c>
      <c r="G16" s="15">
        <f>IF(AND($B16&lt;&gt;"",$B16='كشف عميل'!$B$5),COUNTIF($B$5:$B16,$B16),"")</f>
        <v/>
      </c>
    </row>
    <row r="17">
      <c r="A17" s="12" t="n"/>
      <c r="B17" s="8" t="n"/>
      <c r="C17" s="13" t="n"/>
      <c r="D17" s="13" t="n"/>
      <c r="E17" s="8" t="n"/>
      <c r="F17" s="14">
        <f>IF($B17="","",SUMIFS(C$5:C17,$B$5:$B17,$B17)-SUMIFS(D$5:D17,$B$5:$B17,$B17))</f>
        <v/>
      </c>
      <c r="G17" s="15">
        <f>IF(AND($B17&lt;&gt;"",$B17='كشف عميل'!$B$5),COUNTIF($B$5:$B17,$B17),"")</f>
        <v/>
      </c>
    </row>
    <row r="18">
      <c r="A18" s="12" t="n"/>
      <c r="B18" s="8" t="n"/>
      <c r="C18" s="13" t="n"/>
      <c r="D18" s="13" t="n"/>
      <c r="E18" s="8" t="n"/>
      <c r="F18" s="14">
        <f>IF($B18="","",SUMIFS(C$5:C18,$B$5:$B18,$B18)-SUMIFS(D$5:D18,$B$5:$B18,$B18))</f>
        <v/>
      </c>
      <c r="G18" s="15">
        <f>IF(AND($B18&lt;&gt;"",$B18='كشف عميل'!$B$5),COUNTIF($B$5:$B18,$B18),"")</f>
        <v/>
      </c>
    </row>
    <row r="19">
      <c r="A19" s="12" t="n"/>
      <c r="B19" s="8" t="n"/>
      <c r="C19" s="13" t="n"/>
      <c r="D19" s="13" t="n"/>
      <c r="E19" s="8" t="n"/>
      <c r="F19" s="14">
        <f>IF($B19="","",SUMIFS(C$5:C19,$B$5:$B19,$B19)-SUMIFS(D$5:D19,$B$5:$B19,$B19))</f>
        <v/>
      </c>
      <c r="G19" s="15">
        <f>IF(AND($B19&lt;&gt;"",$B19='كشف عميل'!$B$5),COUNTIF($B$5:$B19,$B19),"")</f>
        <v/>
      </c>
    </row>
    <row r="20">
      <c r="A20" s="12" t="n"/>
      <c r="B20" s="8" t="n"/>
      <c r="C20" s="13" t="n"/>
      <c r="D20" s="13" t="n"/>
      <c r="E20" s="8" t="n"/>
      <c r="F20" s="14">
        <f>IF($B20="","",SUMIFS(C$5:C20,$B$5:$B20,$B20)-SUMIFS(D$5:D20,$B$5:$B20,$B20))</f>
        <v/>
      </c>
      <c r="G20" s="15">
        <f>IF(AND($B20&lt;&gt;"",$B20='كشف عميل'!$B$5),COUNTIF($B$5:$B20,$B20),"")</f>
        <v/>
      </c>
    </row>
    <row r="21">
      <c r="A21" s="12" t="n"/>
      <c r="B21" s="8" t="n"/>
      <c r="C21" s="13" t="n"/>
      <c r="D21" s="13" t="n"/>
      <c r="E21" s="8" t="n"/>
      <c r="F21" s="14">
        <f>IF($B21="","",SUMIFS(C$5:C21,$B$5:$B21,$B21)-SUMIFS(D$5:D21,$B$5:$B21,$B21))</f>
        <v/>
      </c>
      <c r="G21" s="15">
        <f>IF(AND($B21&lt;&gt;"",$B21='كشف عميل'!$B$5),COUNTIF($B$5:$B21,$B21),"")</f>
        <v/>
      </c>
    </row>
    <row r="22">
      <c r="A22" s="12" t="n"/>
      <c r="B22" s="8" t="n"/>
      <c r="C22" s="13" t="n"/>
      <c r="D22" s="13" t="n"/>
      <c r="E22" s="8" t="n"/>
      <c r="F22" s="14">
        <f>IF($B22="","",SUMIFS(C$5:C22,$B$5:$B22,$B22)-SUMIFS(D$5:D22,$B$5:$B22,$B22))</f>
        <v/>
      </c>
      <c r="G22" s="15">
        <f>IF(AND($B22&lt;&gt;"",$B22='كشف عميل'!$B$5),COUNTIF($B$5:$B22,$B22),"")</f>
        <v/>
      </c>
    </row>
    <row r="23">
      <c r="A23" s="12" t="n"/>
      <c r="B23" s="8" t="n"/>
      <c r="C23" s="13" t="n"/>
      <c r="D23" s="13" t="n"/>
      <c r="E23" s="8" t="n"/>
      <c r="F23" s="14">
        <f>IF($B23="","",SUMIFS(C$5:C23,$B$5:$B23,$B23)-SUMIFS(D$5:D23,$B$5:$B23,$B23))</f>
        <v/>
      </c>
      <c r="G23" s="15">
        <f>IF(AND($B23&lt;&gt;"",$B23='كشف عميل'!$B$5),COUNTIF($B$5:$B23,$B23),"")</f>
        <v/>
      </c>
    </row>
    <row r="24">
      <c r="A24" s="12" t="n"/>
      <c r="B24" s="8" t="n"/>
      <c r="C24" s="13" t="n"/>
      <c r="D24" s="13" t="n"/>
      <c r="E24" s="8" t="n"/>
      <c r="F24" s="14">
        <f>IF($B24="","",SUMIFS(C$5:C24,$B$5:$B24,$B24)-SUMIFS(D$5:D24,$B$5:$B24,$B24))</f>
        <v/>
      </c>
      <c r="G24" s="15">
        <f>IF(AND($B24&lt;&gt;"",$B24='كشف عميل'!$B$5),COUNTIF($B$5:$B24,$B24),"")</f>
        <v/>
      </c>
    </row>
    <row r="25">
      <c r="A25" s="12" t="n"/>
      <c r="B25" s="8" t="n"/>
      <c r="C25" s="13" t="n"/>
      <c r="D25" s="13" t="n"/>
      <c r="E25" s="8" t="n"/>
      <c r="F25" s="14">
        <f>IF($B25="","",SUMIFS(C$5:C25,$B$5:$B25,$B25)-SUMIFS(D$5:D25,$B$5:$B25,$B25))</f>
        <v/>
      </c>
      <c r="G25" s="15">
        <f>IF(AND($B25&lt;&gt;"",$B25='كشف عميل'!$B$5),COUNTIF($B$5:$B25,$B25),"")</f>
        <v/>
      </c>
    </row>
    <row r="26">
      <c r="A26" s="12" t="n"/>
      <c r="B26" s="8" t="n"/>
      <c r="C26" s="13" t="n"/>
      <c r="D26" s="13" t="n"/>
      <c r="E26" s="8" t="n"/>
      <c r="F26" s="14">
        <f>IF($B26="","",SUMIFS(C$5:C26,$B$5:$B26,$B26)-SUMIFS(D$5:D26,$B$5:$B26,$B26))</f>
        <v/>
      </c>
      <c r="G26" s="15">
        <f>IF(AND($B26&lt;&gt;"",$B26='كشف عميل'!$B$5),COUNTIF($B$5:$B26,$B26),"")</f>
        <v/>
      </c>
    </row>
    <row r="27">
      <c r="A27" s="12" t="n"/>
      <c r="B27" s="8" t="n"/>
      <c r="C27" s="13" t="n"/>
      <c r="D27" s="13" t="n"/>
      <c r="E27" s="8" t="n"/>
      <c r="F27" s="14">
        <f>IF($B27="","",SUMIFS(C$5:C27,$B$5:$B27,$B27)-SUMIFS(D$5:D27,$B$5:$B27,$B27))</f>
        <v/>
      </c>
      <c r="G27" s="15">
        <f>IF(AND($B27&lt;&gt;"",$B27='كشف عميل'!$B$5),COUNTIF($B$5:$B27,$B27),"")</f>
        <v/>
      </c>
    </row>
    <row r="28">
      <c r="A28" s="12" t="n"/>
      <c r="B28" s="8" t="n"/>
      <c r="C28" s="13" t="n"/>
      <c r="D28" s="13" t="n"/>
      <c r="E28" s="8" t="n"/>
      <c r="F28" s="14">
        <f>IF($B28="","",SUMIFS(C$5:C28,$B$5:$B28,$B28)-SUMIFS(D$5:D28,$B$5:$B28,$B28))</f>
        <v/>
      </c>
      <c r="G28" s="15">
        <f>IF(AND($B28&lt;&gt;"",$B28='كشف عميل'!$B$5),COUNTIF($B$5:$B28,$B28),"")</f>
        <v/>
      </c>
    </row>
    <row r="29">
      <c r="A29" s="12" t="n"/>
      <c r="B29" s="8" t="n"/>
      <c r="C29" s="13" t="n"/>
      <c r="D29" s="13" t="n"/>
      <c r="E29" s="8" t="n"/>
      <c r="F29" s="14">
        <f>IF($B29="","",SUMIFS(C$5:C29,$B$5:$B29,$B29)-SUMIFS(D$5:D29,$B$5:$B29,$B29))</f>
        <v/>
      </c>
      <c r="G29" s="15">
        <f>IF(AND($B29&lt;&gt;"",$B29='كشف عميل'!$B$5),COUNTIF($B$5:$B29,$B29),"")</f>
        <v/>
      </c>
    </row>
    <row r="30">
      <c r="A30" s="12" t="n"/>
      <c r="B30" s="8" t="n"/>
      <c r="C30" s="13" t="n"/>
      <c r="D30" s="13" t="n"/>
      <c r="E30" s="8" t="n"/>
      <c r="F30" s="14">
        <f>IF($B30="","",SUMIFS(C$5:C30,$B$5:$B30,$B30)-SUMIFS(D$5:D30,$B$5:$B30,$B30))</f>
        <v/>
      </c>
      <c r="G30" s="15">
        <f>IF(AND($B30&lt;&gt;"",$B30='كشف عميل'!$B$5),COUNTIF($B$5:$B30,$B30),"")</f>
        <v/>
      </c>
    </row>
    <row r="31">
      <c r="A31" s="12" t="n"/>
      <c r="B31" s="8" t="n"/>
      <c r="C31" s="13" t="n"/>
      <c r="D31" s="13" t="n"/>
      <c r="E31" s="8" t="n"/>
      <c r="F31" s="14">
        <f>IF($B31="","",SUMIFS(C$5:C31,$B$5:$B31,$B31)-SUMIFS(D$5:D31,$B$5:$B31,$B31))</f>
        <v/>
      </c>
      <c r="G31" s="15">
        <f>IF(AND($B31&lt;&gt;"",$B31='كشف عميل'!$B$5),COUNTIF($B$5:$B31,$B31),"")</f>
        <v/>
      </c>
    </row>
    <row r="32">
      <c r="A32" s="12" t="n"/>
      <c r="B32" s="8" t="n"/>
      <c r="C32" s="13" t="n"/>
      <c r="D32" s="13" t="n"/>
      <c r="E32" s="8" t="n"/>
      <c r="F32" s="14">
        <f>IF($B32="","",SUMIFS(C$5:C32,$B$5:$B32,$B32)-SUMIFS(D$5:D32,$B$5:$B32,$B32))</f>
        <v/>
      </c>
      <c r="G32" s="15">
        <f>IF(AND($B32&lt;&gt;"",$B32='كشف عميل'!$B$5),COUNTIF($B$5:$B32,$B32),"")</f>
        <v/>
      </c>
    </row>
    <row r="33">
      <c r="A33" s="12" t="n"/>
      <c r="B33" s="8" t="n"/>
      <c r="C33" s="13" t="n"/>
      <c r="D33" s="13" t="n"/>
      <c r="E33" s="8" t="n"/>
      <c r="F33" s="14">
        <f>IF($B33="","",SUMIFS(C$5:C33,$B$5:$B33,$B33)-SUMIFS(D$5:D33,$B$5:$B33,$B33))</f>
        <v/>
      </c>
      <c r="G33" s="15">
        <f>IF(AND($B33&lt;&gt;"",$B33='كشف عميل'!$B$5),COUNTIF($B$5:$B33,$B33),"")</f>
        <v/>
      </c>
    </row>
    <row r="34">
      <c r="A34" s="12" t="n"/>
      <c r="B34" s="8" t="n"/>
      <c r="C34" s="13" t="n"/>
      <c r="D34" s="13" t="n"/>
      <c r="E34" s="8" t="n"/>
      <c r="F34" s="14">
        <f>IF($B34="","",SUMIFS(C$5:C34,$B$5:$B34,$B34)-SUMIFS(D$5:D34,$B$5:$B34,$B34))</f>
        <v/>
      </c>
      <c r="G34" s="15">
        <f>IF(AND($B34&lt;&gt;"",$B34='كشف عميل'!$B$5),COUNTIF($B$5:$B34,$B34),"")</f>
        <v/>
      </c>
    </row>
    <row r="35">
      <c r="A35" s="12" t="n"/>
      <c r="B35" s="8" t="n"/>
      <c r="C35" s="13" t="n"/>
      <c r="D35" s="13" t="n"/>
      <c r="E35" s="8" t="n"/>
      <c r="F35" s="14">
        <f>IF($B35="","",SUMIFS(C$5:C35,$B$5:$B35,$B35)-SUMIFS(D$5:D35,$B$5:$B35,$B35))</f>
        <v/>
      </c>
      <c r="G35" s="15">
        <f>IF(AND($B35&lt;&gt;"",$B35='كشف عميل'!$B$5),COUNTIF($B$5:$B35,$B35),"")</f>
        <v/>
      </c>
    </row>
    <row r="36">
      <c r="A36" s="12" t="n"/>
      <c r="B36" s="8" t="n"/>
      <c r="C36" s="13" t="n"/>
      <c r="D36" s="13" t="n"/>
      <c r="E36" s="8" t="n"/>
      <c r="F36" s="14">
        <f>IF($B36="","",SUMIFS(C$5:C36,$B$5:$B36,$B36)-SUMIFS(D$5:D36,$B$5:$B36,$B36))</f>
        <v/>
      </c>
      <c r="G36" s="15">
        <f>IF(AND($B36&lt;&gt;"",$B36='كشف عميل'!$B$5),COUNTIF($B$5:$B36,$B36),"")</f>
        <v/>
      </c>
    </row>
    <row r="37">
      <c r="A37" s="12" t="n"/>
      <c r="B37" s="8" t="n"/>
      <c r="C37" s="13" t="n"/>
      <c r="D37" s="13" t="n"/>
      <c r="E37" s="8" t="n"/>
      <c r="F37" s="14">
        <f>IF($B37="","",SUMIFS(C$5:C37,$B$5:$B37,$B37)-SUMIFS(D$5:D37,$B$5:$B37,$B37))</f>
        <v/>
      </c>
      <c r="G37" s="15">
        <f>IF(AND($B37&lt;&gt;"",$B37='كشف عميل'!$B$5),COUNTIF($B$5:$B37,$B37),"")</f>
        <v/>
      </c>
    </row>
    <row r="38">
      <c r="A38" s="12" t="n"/>
      <c r="B38" s="8" t="n"/>
      <c r="C38" s="13" t="n"/>
      <c r="D38" s="13" t="n"/>
      <c r="E38" s="8" t="n"/>
      <c r="F38" s="14">
        <f>IF($B38="","",SUMIFS(C$5:C38,$B$5:$B38,$B38)-SUMIFS(D$5:D38,$B$5:$B38,$B38))</f>
        <v/>
      </c>
      <c r="G38" s="15">
        <f>IF(AND($B38&lt;&gt;"",$B38='كشف عميل'!$B$5),COUNTIF($B$5:$B38,$B38),"")</f>
        <v/>
      </c>
    </row>
    <row r="39">
      <c r="A39" s="12" t="n"/>
      <c r="B39" s="8" t="n"/>
      <c r="C39" s="13" t="n"/>
      <c r="D39" s="13" t="n"/>
      <c r="E39" s="8" t="n"/>
      <c r="F39" s="14">
        <f>IF($B39="","",SUMIFS(C$5:C39,$B$5:$B39,$B39)-SUMIFS(D$5:D39,$B$5:$B39,$B39))</f>
        <v/>
      </c>
      <c r="G39" s="15">
        <f>IF(AND($B39&lt;&gt;"",$B39='كشف عميل'!$B$5),COUNTIF($B$5:$B39,$B39),"")</f>
        <v/>
      </c>
    </row>
    <row r="40">
      <c r="A40" s="12" t="n"/>
      <c r="B40" s="8" t="n"/>
      <c r="C40" s="13" t="n"/>
      <c r="D40" s="13" t="n"/>
      <c r="E40" s="8" t="n"/>
      <c r="F40" s="14">
        <f>IF($B40="","",SUMIFS(C$5:C40,$B$5:$B40,$B40)-SUMIFS(D$5:D40,$B$5:$B40,$B40))</f>
        <v/>
      </c>
      <c r="G40" s="15">
        <f>IF(AND($B40&lt;&gt;"",$B40='كشف عميل'!$B$5),COUNTIF($B$5:$B40,$B40),"")</f>
        <v/>
      </c>
    </row>
    <row r="41">
      <c r="A41" s="12" t="n"/>
      <c r="B41" s="8" t="n"/>
      <c r="C41" s="13" t="n"/>
      <c r="D41" s="13" t="n"/>
      <c r="E41" s="8" t="n"/>
      <c r="F41" s="14">
        <f>IF($B41="","",SUMIFS(C$5:C41,$B$5:$B41,$B41)-SUMIFS(D$5:D41,$B$5:$B41,$B41))</f>
        <v/>
      </c>
      <c r="G41" s="15">
        <f>IF(AND($B41&lt;&gt;"",$B41='كشف عميل'!$B$5),COUNTIF($B$5:$B41,$B41),"")</f>
        <v/>
      </c>
    </row>
    <row r="42">
      <c r="A42" s="12" t="n"/>
      <c r="B42" s="8" t="n"/>
      <c r="C42" s="13" t="n"/>
      <c r="D42" s="13" t="n"/>
      <c r="E42" s="8" t="n"/>
      <c r="F42" s="14">
        <f>IF($B42="","",SUMIFS(C$5:C42,$B$5:$B42,$B42)-SUMIFS(D$5:D42,$B$5:$B42,$B42))</f>
        <v/>
      </c>
      <c r="G42" s="15">
        <f>IF(AND($B42&lt;&gt;"",$B42='كشف عميل'!$B$5),COUNTIF($B$5:$B42,$B42),"")</f>
        <v/>
      </c>
    </row>
    <row r="43">
      <c r="A43" s="12" t="n"/>
      <c r="B43" s="8" t="n"/>
      <c r="C43" s="13" t="n"/>
      <c r="D43" s="13" t="n"/>
      <c r="E43" s="8" t="n"/>
      <c r="F43" s="14">
        <f>IF($B43="","",SUMIFS(C$5:C43,$B$5:$B43,$B43)-SUMIFS(D$5:D43,$B$5:$B43,$B43))</f>
        <v/>
      </c>
      <c r="G43" s="15">
        <f>IF(AND($B43&lt;&gt;"",$B43='كشف عميل'!$B$5),COUNTIF($B$5:$B43,$B43),"")</f>
        <v/>
      </c>
    </row>
    <row r="44">
      <c r="A44" s="12" t="n"/>
      <c r="B44" s="8" t="n"/>
      <c r="C44" s="13" t="n"/>
      <c r="D44" s="13" t="n"/>
      <c r="E44" s="8" t="n"/>
      <c r="F44" s="14">
        <f>IF($B44="","",SUMIFS(C$5:C44,$B$5:$B44,$B44)-SUMIFS(D$5:D44,$B$5:$B44,$B44))</f>
        <v/>
      </c>
      <c r="G44" s="15">
        <f>IF(AND($B44&lt;&gt;"",$B44='كشف عميل'!$B$5),COUNTIF($B$5:$B44,$B44),"")</f>
        <v/>
      </c>
    </row>
    <row r="45">
      <c r="A45" s="12" t="n"/>
      <c r="B45" s="8" t="n"/>
      <c r="C45" s="13" t="n"/>
      <c r="D45" s="13" t="n"/>
      <c r="E45" s="8" t="n"/>
      <c r="F45" s="14">
        <f>IF($B45="","",SUMIFS(C$5:C45,$B$5:$B45,$B45)-SUMIFS(D$5:D45,$B$5:$B45,$B45))</f>
        <v/>
      </c>
      <c r="G45" s="15">
        <f>IF(AND($B45&lt;&gt;"",$B45='كشف عميل'!$B$5),COUNTIF($B$5:$B45,$B45),"")</f>
        <v/>
      </c>
    </row>
    <row r="46">
      <c r="A46" s="12" t="n"/>
      <c r="B46" s="8" t="n"/>
      <c r="C46" s="13" t="n"/>
      <c r="D46" s="13" t="n"/>
      <c r="E46" s="8" t="n"/>
      <c r="F46" s="14">
        <f>IF($B46="","",SUMIFS(C$5:C46,$B$5:$B46,$B46)-SUMIFS(D$5:D46,$B$5:$B46,$B46))</f>
        <v/>
      </c>
      <c r="G46" s="15">
        <f>IF(AND($B46&lt;&gt;"",$B46='كشف عميل'!$B$5),COUNTIF($B$5:$B46,$B46),"")</f>
        <v/>
      </c>
    </row>
    <row r="47">
      <c r="A47" s="12" t="n"/>
      <c r="B47" s="8" t="n"/>
      <c r="C47" s="13" t="n"/>
      <c r="D47" s="13" t="n"/>
      <c r="E47" s="8" t="n"/>
      <c r="F47" s="14">
        <f>IF($B47="","",SUMIFS(C$5:C47,$B$5:$B47,$B47)-SUMIFS(D$5:D47,$B$5:$B47,$B47))</f>
        <v/>
      </c>
      <c r="G47" s="15">
        <f>IF(AND($B47&lt;&gt;"",$B47='كشف عميل'!$B$5),COUNTIF($B$5:$B47,$B47),"")</f>
        <v/>
      </c>
    </row>
    <row r="48">
      <c r="A48" s="12" t="n"/>
      <c r="B48" s="8" t="n"/>
      <c r="C48" s="13" t="n"/>
      <c r="D48" s="13" t="n"/>
      <c r="E48" s="8" t="n"/>
      <c r="F48" s="14">
        <f>IF($B48="","",SUMIFS(C$5:C48,$B$5:$B48,$B48)-SUMIFS(D$5:D48,$B$5:$B48,$B48))</f>
        <v/>
      </c>
      <c r="G48" s="15">
        <f>IF(AND($B48&lt;&gt;"",$B48='كشف عميل'!$B$5),COUNTIF($B$5:$B48,$B48),"")</f>
        <v/>
      </c>
    </row>
    <row r="49">
      <c r="A49" s="12" t="n"/>
      <c r="B49" s="8" t="n"/>
      <c r="C49" s="13" t="n"/>
      <c r="D49" s="13" t="n"/>
      <c r="E49" s="8" t="n"/>
      <c r="F49" s="14">
        <f>IF($B49="","",SUMIFS(C$5:C49,$B$5:$B49,$B49)-SUMIFS(D$5:D49,$B$5:$B49,$B49))</f>
        <v/>
      </c>
      <c r="G49" s="15">
        <f>IF(AND($B49&lt;&gt;"",$B49='كشف عميل'!$B$5),COUNTIF($B$5:$B49,$B49),"")</f>
        <v/>
      </c>
    </row>
    <row r="50">
      <c r="A50" s="12" t="n"/>
      <c r="B50" s="8" t="n"/>
      <c r="C50" s="13" t="n"/>
      <c r="D50" s="13" t="n"/>
      <c r="E50" s="8" t="n"/>
      <c r="F50" s="14">
        <f>IF($B50="","",SUMIFS(C$5:C50,$B$5:$B50,$B50)-SUMIFS(D$5:D50,$B$5:$B50,$B50))</f>
        <v/>
      </c>
      <c r="G50" s="15">
        <f>IF(AND($B50&lt;&gt;"",$B50='كشف عميل'!$B$5),COUNTIF($B$5:$B50,$B50),"")</f>
        <v/>
      </c>
    </row>
    <row r="51">
      <c r="A51" s="12" t="n"/>
      <c r="B51" s="8" t="n"/>
      <c r="C51" s="13" t="n"/>
      <c r="D51" s="13" t="n"/>
      <c r="E51" s="8" t="n"/>
      <c r="F51" s="14">
        <f>IF($B51="","",SUMIFS(C$5:C51,$B$5:$B51,$B51)-SUMIFS(D$5:D51,$B$5:$B51,$B51))</f>
        <v/>
      </c>
      <c r="G51" s="15">
        <f>IF(AND($B51&lt;&gt;"",$B51='كشف عميل'!$B$5),COUNTIF($B$5:$B51,$B51),"")</f>
        <v/>
      </c>
    </row>
    <row r="52">
      <c r="A52" s="12" t="n"/>
      <c r="B52" s="8" t="n"/>
      <c r="C52" s="13" t="n"/>
      <c r="D52" s="13" t="n"/>
      <c r="E52" s="8" t="n"/>
      <c r="F52" s="14">
        <f>IF($B52="","",SUMIFS(C$5:C52,$B$5:$B52,$B52)-SUMIFS(D$5:D52,$B$5:$B52,$B52))</f>
        <v/>
      </c>
      <c r="G52" s="15">
        <f>IF(AND($B52&lt;&gt;"",$B52='كشف عميل'!$B$5),COUNTIF($B$5:$B52,$B52),"")</f>
        <v/>
      </c>
    </row>
    <row r="53">
      <c r="A53" s="12" t="n"/>
      <c r="B53" s="8" t="n"/>
      <c r="C53" s="13" t="n"/>
      <c r="D53" s="13" t="n"/>
      <c r="E53" s="8" t="n"/>
      <c r="F53" s="14">
        <f>IF($B53="","",SUMIFS(C$5:C53,$B$5:$B53,$B53)-SUMIFS(D$5:D53,$B$5:$B53,$B53))</f>
        <v/>
      </c>
      <c r="G53" s="15">
        <f>IF(AND($B53&lt;&gt;"",$B53='كشف عميل'!$B$5),COUNTIF($B$5:$B53,$B53),"")</f>
        <v/>
      </c>
    </row>
    <row r="54">
      <c r="A54" s="12" t="n"/>
      <c r="B54" s="8" t="n"/>
      <c r="C54" s="13" t="n"/>
      <c r="D54" s="13" t="n"/>
      <c r="E54" s="8" t="n"/>
      <c r="F54" s="14">
        <f>IF($B54="","",SUMIFS(C$5:C54,$B$5:$B54,$B54)-SUMIFS(D$5:D54,$B$5:$B54,$B54))</f>
        <v/>
      </c>
      <c r="G54" s="15">
        <f>IF(AND($B54&lt;&gt;"",$B54='كشف عميل'!$B$5),COUNTIF($B$5:$B54,$B54),"")</f>
        <v/>
      </c>
    </row>
    <row r="55">
      <c r="A55" s="12" t="n"/>
      <c r="B55" s="8" t="n"/>
      <c r="C55" s="13" t="n"/>
      <c r="D55" s="13" t="n"/>
      <c r="E55" s="8" t="n"/>
      <c r="F55" s="14">
        <f>IF($B55="","",SUMIFS(C$5:C55,$B$5:$B55,$B55)-SUMIFS(D$5:D55,$B$5:$B55,$B55))</f>
        <v/>
      </c>
      <c r="G55" s="15">
        <f>IF(AND($B55&lt;&gt;"",$B55='كشف عميل'!$B$5),COUNTIF($B$5:$B55,$B55),"")</f>
        <v/>
      </c>
    </row>
    <row r="56">
      <c r="A56" s="12" t="n"/>
      <c r="B56" s="8" t="n"/>
      <c r="C56" s="13" t="n"/>
      <c r="D56" s="13" t="n"/>
      <c r="E56" s="8" t="n"/>
      <c r="F56" s="14">
        <f>IF($B56="","",SUMIFS(C$5:C56,$B$5:$B56,$B56)-SUMIFS(D$5:D56,$B$5:$B56,$B56))</f>
        <v/>
      </c>
      <c r="G56" s="15">
        <f>IF(AND($B56&lt;&gt;"",$B56='كشف عميل'!$B$5),COUNTIF($B$5:$B56,$B56),"")</f>
        <v/>
      </c>
    </row>
    <row r="57">
      <c r="A57" s="12" t="n"/>
      <c r="B57" s="8" t="n"/>
      <c r="C57" s="13" t="n"/>
      <c r="D57" s="13" t="n"/>
      <c r="E57" s="8" t="n"/>
      <c r="F57" s="14">
        <f>IF($B57="","",SUMIFS(C$5:C57,$B$5:$B57,$B57)-SUMIFS(D$5:D57,$B$5:$B57,$B57))</f>
        <v/>
      </c>
      <c r="G57" s="15">
        <f>IF(AND($B57&lt;&gt;"",$B57='كشف عميل'!$B$5),COUNTIF($B$5:$B57,$B57),"")</f>
        <v/>
      </c>
    </row>
    <row r="58">
      <c r="A58" s="12" t="n"/>
      <c r="B58" s="8" t="n"/>
      <c r="C58" s="13" t="n"/>
      <c r="D58" s="13" t="n"/>
      <c r="E58" s="8" t="n"/>
      <c r="F58" s="14">
        <f>IF($B58="","",SUMIFS(C$5:C58,$B$5:$B58,$B58)-SUMIFS(D$5:D58,$B$5:$B58,$B58))</f>
        <v/>
      </c>
      <c r="G58" s="15">
        <f>IF(AND($B58&lt;&gt;"",$B58='كشف عميل'!$B$5),COUNTIF($B$5:$B58,$B58),"")</f>
        <v/>
      </c>
    </row>
    <row r="59">
      <c r="A59" s="12" t="n"/>
      <c r="B59" s="8" t="n"/>
      <c r="C59" s="13" t="n"/>
      <c r="D59" s="13" t="n"/>
      <c r="E59" s="8" t="n"/>
      <c r="F59" s="14">
        <f>IF($B59="","",SUMIFS(C$5:C59,$B$5:$B59,$B59)-SUMIFS(D$5:D59,$B$5:$B59,$B59))</f>
        <v/>
      </c>
      <c r="G59" s="15">
        <f>IF(AND($B59&lt;&gt;"",$B59='كشف عميل'!$B$5),COUNTIF($B$5:$B59,$B59),"")</f>
        <v/>
      </c>
    </row>
    <row r="60">
      <c r="A60" s="12" t="n"/>
      <c r="B60" s="8" t="n"/>
      <c r="C60" s="13" t="n"/>
      <c r="D60" s="13" t="n"/>
      <c r="E60" s="8" t="n"/>
      <c r="F60" s="14">
        <f>IF($B60="","",SUMIFS(C$5:C60,$B$5:$B60,$B60)-SUMIFS(D$5:D60,$B$5:$B60,$B60))</f>
        <v/>
      </c>
      <c r="G60" s="15">
        <f>IF(AND($B60&lt;&gt;"",$B60='كشف عميل'!$B$5),COUNTIF($B$5:$B60,$B60),"")</f>
        <v/>
      </c>
    </row>
    <row r="61">
      <c r="A61" s="12" t="n"/>
      <c r="B61" s="8" t="n"/>
      <c r="C61" s="13" t="n"/>
      <c r="D61" s="13" t="n"/>
      <c r="E61" s="8" t="n"/>
      <c r="F61" s="14">
        <f>IF($B61="","",SUMIFS(C$5:C61,$B$5:$B61,$B61)-SUMIFS(D$5:D61,$B$5:$B61,$B61))</f>
        <v/>
      </c>
      <c r="G61" s="15">
        <f>IF(AND($B61&lt;&gt;"",$B61='كشف عميل'!$B$5),COUNTIF($B$5:$B61,$B61),"")</f>
        <v/>
      </c>
    </row>
    <row r="62">
      <c r="A62" s="12" t="n"/>
      <c r="B62" s="8" t="n"/>
      <c r="C62" s="13" t="n"/>
      <c r="D62" s="13" t="n"/>
      <c r="E62" s="8" t="n"/>
      <c r="F62" s="14">
        <f>IF($B62="","",SUMIFS(C$5:C62,$B$5:$B62,$B62)-SUMIFS(D$5:D62,$B$5:$B62,$B62))</f>
        <v/>
      </c>
      <c r="G62" s="15">
        <f>IF(AND($B62&lt;&gt;"",$B62='كشف عميل'!$B$5),COUNTIF($B$5:$B62,$B62),"")</f>
        <v/>
      </c>
    </row>
    <row r="63">
      <c r="A63" s="12" t="n"/>
      <c r="B63" s="8" t="n"/>
      <c r="C63" s="13" t="n"/>
      <c r="D63" s="13" t="n"/>
      <c r="E63" s="8" t="n"/>
      <c r="F63" s="14">
        <f>IF($B63="","",SUMIFS(C$5:C63,$B$5:$B63,$B63)-SUMIFS(D$5:D63,$B$5:$B63,$B63))</f>
        <v/>
      </c>
      <c r="G63" s="15">
        <f>IF(AND($B63&lt;&gt;"",$B63='كشف عميل'!$B$5),COUNTIF($B$5:$B63,$B63),"")</f>
        <v/>
      </c>
    </row>
    <row r="64">
      <c r="A64" s="12" t="n"/>
      <c r="B64" s="8" t="n"/>
      <c r="C64" s="13" t="n"/>
      <c r="D64" s="13" t="n"/>
      <c r="E64" s="8" t="n"/>
      <c r="F64" s="14">
        <f>IF($B64="","",SUMIFS(C$5:C64,$B$5:$B64,$B64)-SUMIFS(D$5:D64,$B$5:$B64,$B64))</f>
        <v/>
      </c>
      <c r="G64" s="15">
        <f>IF(AND($B64&lt;&gt;"",$B64='كشف عميل'!$B$5),COUNTIF($B$5:$B64,$B64),"")</f>
        <v/>
      </c>
    </row>
    <row r="65">
      <c r="A65" s="12" t="n"/>
      <c r="B65" s="8" t="n"/>
      <c r="C65" s="13" t="n"/>
      <c r="D65" s="13" t="n"/>
      <c r="E65" s="8" t="n"/>
      <c r="F65" s="14">
        <f>IF($B65="","",SUMIFS(C$5:C65,$B$5:$B65,$B65)-SUMIFS(D$5:D65,$B$5:$B65,$B65))</f>
        <v/>
      </c>
      <c r="G65" s="15">
        <f>IF(AND($B65&lt;&gt;"",$B65='كشف عميل'!$B$5),COUNTIF($B$5:$B65,$B65),"")</f>
        <v/>
      </c>
    </row>
    <row r="66">
      <c r="A66" s="12" t="n"/>
      <c r="B66" s="8" t="n"/>
      <c r="C66" s="13" t="n"/>
      <c r="D66" s="13" t="n"/>
      <c r="E66" s="8" t="n"/>
      <c r="F66" s="14">
        <f>IF($B66="","",SUMIFS(C$5:C66,$B$5:$B66,$B66)-SUMIFS(D$5:D66,$B$5:$B66,$B66))</f>
        <v/>
      </c>
      <c r="G66" s="15">
        <f>IF(AND($B66&lt;&gt;"",$B66='كشف عميل'!$B$5),COUNTIF($B$5:$B66,$B66),"")</f>
        <v/>
      </c>
    </row>
    <row r="67">
      <c r="A67" s="12" t="n"/>
      <c r="B67" s="8" t="n"/>
      <c r="C67" s="13" t="n"/>
      <c r="D67" s="13" t="n"/>
      <c r="E67" s="8" t="n"/>
      <c r="F67" s="14">
        <f>IF($B67="","",SUMIFS(C$5:C67,$B$5:$B67,$B67)-SUMIFS(D$5:D67,$B$5:$B67,$B67))</f>
        <v/>
      </c>
      <c r="G67" s="15">
        <f>IF(AND($B67&lt;&gt;"",$B67='كشف عميل'!$B$5),COUNTIF($B$5:$B67,$B67),"")</f>
        <v/>
      </c>
    </row>
    <row r="68">
      <c r="A68" s="12" t="n"/>
      <c r="B68" s="8" t="n"/>
      <c r="C68" s="13" t="n"/>
      <c r="D68" s="13" t="n"/>
      <c r="E68" s="8" t="n"/>
      <c r="F68" s="14">
        <f>IF($B68="","",SUMIFS(C$5:C68,$B$5:$B68,$B68)-SUMIFS(D$5:D68,$B$5:$B68,$B68))</f>
        <v/>
      </c>
      <c r="G68" s="15">
        <f>IF(AND($B68&lt;&gt;"",$B68='كشف عميل'!$B$5),COUNTIF($B$5:$B68,$B68),"")</f>
        <v/>
      </c>
    </row>
    <row r="69">
      <c r="A69" s="12" t="n"/>
      <c r="B69" s="8" t="n"/>
      <c r="C69" s="13" t="n"/>
      <c r="D69" s="13" t="n"/>
      <c r="E69" s="8" t="n"/>
      <c r="F69" s="14">
        <f>IF($B69="","",SUMIFS(C$5:C69,$B$5:$B69,$B69)-SUMIFS(D$5:D69,$B$5:$B69,$B69))</f>
        <v/>
      </c>
      <c r="G69" s="15">
        <f>IF(AND($B69&lt;&gt;"",$B69='كشف عميل'!$B$5),COUNTIF($B$5:$B69,$B69),"")</f>
        <v/>
      </c>
    </row>
    <row r="70">
      <c r="A70" s="12" t="n"/>
      <c r="B70" s="8" t="n"/>
      <c r="C70" s="13" t="n"/>
      <c r="D70" s="13" t="n"/>
      <c r="E70" s="8" t="n"/>
      <c r="F70" s="14">
        <f>IF($B70="","",SUMIFS(C$5:C70,$B$5:$B70,$B70)-SUMIFS(D$5:D70,$B$5:$B70,$B70))</f>
        <v/>
      </c>
      <c r="G70" s="15">
        <f>IF(AND($B70&lt;&gt;"",$B70='كشف عميل'!$B$5),COUNTIF($B$5:$B70,$B70),"")</f>
        <v/>
      </c>
    </row>
    <row r="71">
      <c r="A71" s="12" t="n"/>
      <c r="B71" s="8" t="n"/>
      <c r="C71" s="13" t="n"/>
      <c r="D71" s="13" t="n"/>
      <c r="E71" s="8" t="n"/>
      <c r="F71" s="14">
        <f>IF($B71="","",SUMIFS(C$5:C71,$B$5:$B71,$B71)-SUMIFS(D$5:D71,$B$5:$B71,$B71))</f>
        <v/>
      </c>
      <c r="G71" s="15">
        <f>IF(AND($B71&lt;&gt;"",$B71='كشف عميل'!$B$5),COUNTIF($B$5:$B71,$B71),"")</f>
        <v/>
      </c>
    </row>
    <row r="72">
      <c r="A72" s="12" t="n"/>
      <c r="B72" s="8" t="n"/>
      <c r="C72" s="13" t="n"/>
      <c r="D72" s="13" t="n"/>
      <c r="E72" s="8" t="n"/>
      <c r="F72" s="14">
        <f>IF($B72="","",SUMIFS(C$5:C72,$B$5:$B72,$B72)-SUMIFS(D$5:D72,$B$5:$B72,$B72))</f>
        <v/>
      </c>
      <c r="G72" s="15">
        <f>IF(AND($B72&lt;&gt;"",$B72='كشف عميل'!$B$5),COUNTIF($B$5:$B72,$B72),"")</f>
        <v/>
      </c>
    </row>
    <row r="73">
      <c r="A73" s="12" t="n"/>
      <c r="B73" s="8" t="n"/>
      <c r="C73" s="13" t="n"/>
      <c r="D73" s="13" t="n"/>
      <c r="E73" s="8" t="n"/>
      <c r="F73" s="14">
        <f>IF($B73="","",SUMIFS(C$5:C73,$B$5:$B73,$B73)-SUMIFS(D$5:D73,$B$5:$B73,$B73))</f>
        <v/>
      </c>
      <c r="G73" s="15">
        <f>IF(AND($B73&lt;&gt;"",$B73='كشف عميل'!$B$5),COUNTIF($B$5:$B73,$B73),"")</f>
        <v/>
      </c>
    </row>
    <row r="74">
      <c r="A74" s="12" t="n"/>
      <c r="B74" s="8" t="n"/>
      <c r="C74" s="13" t="n"/>
      <c r="D74" s="13" t="n"/>
      <c r="E74" s="8" t="n"/>
      <c r="F74" s="14">
        <f>IF($B74="","",SUMIFS(C$5:C74,$B$5:$B74,$B74)-SUMIFS(D$5:D74,$B$5:$B74,$B74))</f>
        <v/>
      </c>
      <c r="G74" s="15">
        <f>IF(AND($B74&lt;&gt;"",$B74='كشف عميل'!$B$5),COUNTIF($B$5:$B74,$B74),"")</f>
        <v/>
      </c>
    </row>
    <row r="75">
      <c r="A75" s="12" t="n"/>
      <c r="B75" s="8" t="n"/>
      <c r="C75" s="13" t="n"/>
      <c r="D75" s="13" t="n"/>
      <c r="E75" s="8" t="n"/>
      <c r="F75" s="14">
        <f>IF($B75="","",SUMIFS(C$5:C75,$B$5:$B75,$B75)-SUMIFS(D$5:D75,$B$5:$B75,$B75))</f>
        <v/>
      </c>
      <c r="G75" s="15">
        <f>IF(AND($B75&lt;&gt;"",$B75='كشف عميل'!$B$5),COUNTIF($B$5:$B75,$B75),"")</f>
        <v/>
      </c>
    </row>
    <row r="76">
      <c r="A76" s="12" t="n"/>
      <c r="B76" s="8" t="n"/>
      <c r="C76" s="13" t="n"/>
      <c r="D76" s="13" t="n"/>
      <c r="E76" s="8" t="n"/>
      <c r="F76" s="14">
        <f>IF($B76="","",SUMIFS(C$5:C76,$B$5:$B76,$B76)-SUMIFS(D$5:D76,$B$5:$B76,$B76))</f>
        <v/>
      </c>
      <c r="G76" s="15">
        <f>IF(AND($B76&lt;&gt;"",$B76='كشف عميل'!$B$5),COUNTIF($B$5:$B76,$B76),"")</f>
        <v/>
      </c>
    </row>
    <row r="77">
      <c r="A77" s="12" t="n"/>
      <c r="B77" s="8" t="n"/>
      <c r="C77" s="13" t="n"/>
      <c r="D77" s="13" t="n"/>
      <c r="E77" s="8" t="n"/>
      <c r="F77" s="14">
        <f>IF($B77="","",SUMIFS(C$5:C77,$B$5:$B77,$B77)-SUMIFS(D$5:D77,$B$5:$B77,$B77))</f>
        <v/>
      </c>
      <c r="G77" s="15">
        <f>IF(AND($B77&lt;&gt;"",$B77='كشف عميل'!$B$5),COUNTIF($B$5:$B77,$B77),"")</f>
        <v/>
      </c>
    </row>
    <row r="78">
      <c r="A78" s="12" t="n"/>
      <c r="B78" s="8" t="n"/>
      <c r="C78" s="13" t="n"/>
      <c r="D78" s="13" t="n"/>
      <c r="E78" s="8" t="n"/>
      <c r="F78" s="14">
        <f>IF($B78="","",SUMIFS(C$5:C78,$B$5:$B78,$B78)-SUMIFS(D$5:D78,$B$5:$B78,$B78))</f>
        <v/>
      </c>
      <c r="G78" s="15">
        <f>IF(AND($B78&lt;&gt;"",$B78='كشف عميل'!$B$5),COUNTIF($B$5:$B78,$B78),"")</f>
        <v/>
      </c>
    </row>
    <row r="79">
      <c r="A79" s="12" t="n"/>
      <c r="B79" s="8" t="n"/>
      <c r="C79" s="13" t="n"/>
      <c r="D79" s="13" t="n"/>
      <c r="E79" s="8" t="n"/>
      <c r="F79" s="14">
        <f>IF($B79="","",SUMIFS(C$5:C79,$B$5:$B79,$B79)-SUMIFS(D$5:D79,$B$5:$B79,$B79))</f>
        <v/>
      </c>
      <c r="G79" s="15">
        <f>IF(AND($B79&lt;&gt;"",$B79='كشف عميل'!$B$5),COUNTIF($B$5:$B79,$B79),"")</f>
        <v/>
      </c>
    </row>
    <row r="80">
      <c r="A80" s="12" t="n"/>
      <c r="B80" s="8" t="n"/>
      <c r="C80" s="13" t="n"/>
      <c r="D80" s="13" t="n"/>
      <c r="E80" s="8" t="n"/>
      <c r="F80" s="14">
        <f>IF($B80="","",SUMIFS(C$5:C80,$B$5:$B80,$B80)-SUMIFS(D$5:D80,$B$5:$B80,$B80))</f>
        <v/>
      </c>
      <c r="G80" s="15">
        <f>IF(AND($B80&lt;&gt;"",$B80='كشف عميل'!$B$5),COUNTIF($B$5:$B80,$B80),"")</f>
        <v/>
      </c>
    </row>
    <row r="81">
      <c r="A81" s="12" t="n"/>
      <c r="B81" s="8" t="n"/>
      <c r="C81" s="13" t="n"/>
      <c r="D81" s="13" t="n"/>
      <c r="E81" s="8" t="n"/>
      <c r="F81" s="14">
        <f>IF($B81="","",SUMIFS(C$5:C81,$B$5:$B81,$B81)-SUMIFS(D$5:D81,$B$5:$B81,$B81))</f>
        <v/>
      </c>
      <c r="G81" s="15">
        <f>IF(AND($B81&lt;&gt;"",$B81='كشف عميل'!$B$5),COUNTIF($B$5:$B81,$B81),"")</f>
        <v/>
      </c>
    </row>
    <row r="82">
      <c r="A82" s="12" t="n"/>
      <c r="B82" s="8" t="n"/>
      <c r="C82" s="13" t="n"/>
      <c r="D82" s="13" t="n"/>
      <c r="E82" s="8" t="n"/>
      <c r="F82" s="14">
        <f>IF($B82="","",SUMIFS(C$5:C82,$B$5:$B82,$B82)-SUMIFS(D$5:D82,$B$5:$B82,$B82))</f>
        <v/>
      </c>
      <c r="G82" s="15">
        <f>IF(AND($B82&lt;&gt;"",$B82='كشف عميل'!$B$5),COUNTIF($B$5:$B82,$B82),"")</f>
        <v/>
      </c>
    </row>
    <row r="83">
      <c r="A83" s="12" t="n"/>
      <c r="B83" s="8" t="n"/>
      <c r="C83" s="13" t="n"/>
      <c r="D83" s="13" t="n"/>
      <c r="E83" s="8" t="n"/>
      <c r="F83" s="14">
        <f>IF($B83="","",SUMIFS(C$5:C83,$B$5:$B83,$B83)-SUMIFS(D$5:D83,$B$5:$B83,$B83))</f>
        <v/>
      </c>
      <c r="G83" s="15">
        <f>IF(AND($B83&lt;&gt;"",$B83='كشف عميل'!$B$5),COUNTIF($B$5:$B83,$B83),"")</f>
        <v/>
      </c>
    </row>
    <row r="84">
      <c r="A84" s="12" t="n"/>
      <c r="B84" s="8" t="n"/>
      <c r="C84" s="13" t="n"/>
      <c r="D84" s="13" t="n"/>
      <c r="E84" s="8" t="n"/>
      <c r="F84" s="14">
        <f>IF($B84="","",SUMIFS(C$5:C84,$B$5:$B84,$B84)-SUMIFS(D$5:D84,$B$5:$B84,$B84))</f>
        <v/>
      </c>
      <c r="G84" s="15">
        <f>IF(AND($B84&lt;&gt;"",$B84='كشف عميل'!$B$5),COUNTIF($B$5:$B84,$B84),"")</f>
        <v/>
      </c>
    </row>
    <row r="85">
      <c r="A85" s="12" t="n"/>
      <c r="B85" s="8" t="n"/>
      <c r="C85" s="13" t="n"/>
      <c r="D85" s="13" t="n"/>
      <c r="E85" s="8" t="n"/>
      <c r="F85" s="14">
        <f>IF($B85="","",SUMIFS(C$5:C85,$B$5:$B85,$B85)-SUMIFS(D$5:D85,$B$5:$B85,$B85))</f>
        <v/>
      </c>
      <c r="G85" s="15">
        <f>IF(AND($B85&lt;&gt;"",$B85='كشف عميل'!$B$5),COUNTIF($B$5:$B85,$B85),"")</f>
        <v/>
      </c>
    </row>
    <row r="86">
      <c r="A86" s="12" t="n"/>
      <c r="B86" s="8" t="n"/>
      <c r="C86" s="13" t="n"/>
      <c r="D86" s="13" t="n"/>
      <c r="E86" s="8" t="n"/>
      <c r="F86" s="14">
        <f>IF($B86="","",SUMIFS(C$5:C86,$B$5:$B86,$B86)-SUMIFS(D$5:D86,$B$5:$B86,$B86))</f>
        <v/>
      </c>
      <c r="G86" s="15">
        <f>IF(AND($B86&lt;&gt;"",$B86='كشف عميل'!$B$5),COUNTIF($B$5:$B86,$B86),"")</f>
        <v/>
      </c>
    </row>
    <row r="87">
      <c r="A87" s="12" t="n"/>
      <c r="B87" s="8" t="n"/>
      <c r="C87" s="13" t="n"/>
      <c r="D87" s="13" t="n"/>
      <c r="E87" s="8" t="n"/>
      <c r="F87" s="14">
        <f>IF($B87="","",SUMIFS(C$5:C87,$B$5:$B87,$B87)-SUMIFS(D$5:D87,$B$5:$B87,$B87))</f>
        <v/>
      </c>
      <c r="G87" s="15">
        <f>IF(AND($B87&lt;&gt;"",$B87='كشف عميل'!$B$5),COUNTIF($B$5:$B87,$B87),"")</f>
        <v/>
      </c>
    </row>
    <row r="88">
      <c r="A88" s="12" t="n"/>
      <c r="B88" s="8" t="n"/>
      <c r="C88" s="13" t="n"/>
      <c r="D88" s="13" t="n"/>
      <c r="E88" s="8" t="n"/>
      <c r="F88" s="14">
        <f>IF($B88="","",SUMIFS(C$5:C88,$B$5:$B88,$B88)-SUMIFS(D$5:D88,$B$5:$B88,$B88))</f>
        <v/>
      </c>
      <c r="G88" s="15">
        <f>IF(AND($B88&lt;&gt;"",$B88='كشف عميل'!$B$5),COUNTIF($B$5:$B88,$B88),"")</f>
        <v/>
      </c>
    </row>
    <row r="89">
      <c r="A89" s="12" t="n"/>
      <c r="B89" s="8" t="n"/>
      <c r="C89" s="13" t="n"/>
      <c r="D89" s="13" t="n"/>
      <c r="E89" s="8" t="n"/>
      <c r="F89" s="14">
        <f>IF($B89="","",SUMIFS(C$5:C89,$B$5:$B89,$B89)-SUMIFS(D$5:D89,$B$5:$B89,$B89))</f>
        <v/>
      </c>
      <c r="G89" s="15">
        <f>IF(AND($B89&lt;&gt;"",$B89='كشف عميل'!$B$5),COUNTIF($B$5:$B89,$B89),"")</f>
        <v/>
      </c>
    </row>
    <row r="90">
      <c r="A90" s="12" t="n"/>
      <c r="B90" s="8" t="n"/>
      <c r="C90" s="13" t="n"/>
      <c r="D90" s="13" t="n"/>
      <c r="E90" s="8" t="n"/>
      <c r="F90" s="14">
        <f>IF($B90="","",SUMIFS(C$5:C90,$B$5:$B90,$B90)-SUMIFS(D$5:D90,$B$5:$B90,$B90))</f>
        <v/>
      </c>
      <c r="G90" s="15">
        <f>IF(AND($B90&lt;&gt;"",$B90='كشف عميل'!$B$5),COUNTIF($B$5:$B90,$B90),"")</f>
        <v/>
      </c>
    </row>
    <row r="91">
      <c r="A91" s="12" t="n"/>
      <c r="B91" s="8" t="n"/>
      <c r="C91" s="13" t="n"/>
      <c r="D91" s="13" t="n"/>
      <c r="E91" s="8" t="n"/>
      <c r="F91" s="14">
        <f>IF($B91="","",SUMIFS(C$5:C91,$B$5:$B91,$B91)-SUMIFS(D$5:D91,$B$5:$B91,$B91))</f>
        <v/>
      </c>
      <c r="G91" s="15">
        <f>IF(AND($B91&lt;&gt;"",$B91='كشف عميل'!$B$5),COUNTIF($B$5:$B91,$B91),"")</f>
        <v/>
      </c>
    </row>
    <row r="92">
      <c r="A92" s="12" t="n"/>
      <c r="B92" s="8" t="n"/>
      <c r="C92" s="13" t="n"/>
      <c r="D92" s="13" t="n"/>
      <c r="E92" s="8" t="n"/>
      <c r="F92" s="14">
        <f>IF($B92="","",SUMIFS(C$5:C92,$B$5:$B92,$B92)-SUMIFS(D$5:D92,$B$5:$B92,$B92))</f>
        <v/>
      </c>
      <c r="G92" s="15">
        <f>IF(AND($B92&lt;&gt;"",$B92='كشف عميل'!$B$5),COUNTIF($B$5:$B92,$B92),"")</f>
        <v/>
      </c>
    </row>
    <row r="93">
      <c r="A93" s="12" t="n"/>
      <c r="B93" s="8" t="n"/>
      <c r="C93" s="13" t="n"/>
      <c r="D93" s="13" t="n"/>
      <c r="E93" s="8" t="n"/>
      <c r="F93" s="14">
        <f>IF($B93="","",SUMIFS(C$5:C93,$B$5:$B93,$B93)-SUMIFS(D$5:D93,$B$5:$B93,$B93))</f>
        <v/>
      </c>
      <c r="G93" s="15">
        <f>IF(AND($B93&lt;&gt;"",$B93='كشف عميل'!$B$5),COUNTIF($B$5:$B93,$B93),"")</f>
        <v/>
      </c>
    </row>
    <row r="94">
      <c r="A94" s="12" t="n"/>
      <c r="B94" s="8" t="n"/>
      <c r="C94" s="13" t="n"/>
      <c r="D94" s="13" t="n"/>
      <c r="E94" s="8" t="n"/>
      <c r="F94" s="14">
        <f>IF($B94="","",SUMIFS(C$5:C94,$B$5:$B94,$B94)-SUMIFS(D$5:D94,$B$5:$B94,$B94))</f>
        <v/>
      </c>
      <c r="G94" s="15">
        <f>IF(AND($B94&lt;&gt;"",$B94='كشف عميل'!$B$5),COUNTIF($B$5:$B94,$B94),"")</f>
        <v/>
      </c>
    </row>
    <row r="95">
      <c r="A95" s="12" t="n"/>
      <c r="B95" s="8" t="n"/>
      <c r="C95" s="13" t="n"/>
      <c r="D95" s="13" t="n"/>
      <c r="E95" s="8" t="n"/>
      <c r="F95" s="14">
        <f>IF($B95="","",SUMIFS(C$5:C95,$B$5:$B95,$B95)-SUMIFS(D$5:D95,$B$5:$B95,$B95))</f>
        <v/>
      </c>
      <c r="G95" s="15">
        <f>IF(AND($B95&lt;&gt;"",$B95='كشف عميل'!$B$5),COUNTIF($B$5:$B95,$B95),"")</f>
        <v/>
      </c>
    </row>
    <row r="96">
      <c r="A96" s="12" t="n"/>
      <c r="B96" s="8" t="n"/>
      <c r="C96" s="13" t="n"/>
      <c r="D96" s="13" t="n"/>
      <c r="E96" s="8" t="n"/>
      <c r="F96" s="14">
        <f>IF($B96="","",SUMIFS(C$5:C96,$B$5:$B96,$B96)-SUMIFS(D$5:D96,$B$5:$B96,$B96))</f>
        <v/>
      </c>
      <c r="G96" s="15">
        <f>IF(AND($B96&lt;&gt;"",$B96='كشف عميل'!$B$5),COUNTIF($B$5:$B96,$B96),"")</f>
        <v/>
      </c>
    </row>
    <row r="97">
      <c r="A97" s="12" t="n"/>
      <c r="B97" s="8" t="n"/>
      <c r="C97" s="13" t="n"/>
      <c r="D97" s="13" t="n"/>
      <c r="E97" s="8" t="n"/>
      <c r="F97" s="14">
        <f>IF($B97="","",SUMIFS(C$5:C97,$B$5:$B97,$B97)-SUMIFS(D$5:D97,$B$5:$B97,$B97))</f>
        <v/>
      </c>
      <c r="G97" s="15">
        <f>IF(AND($B97&lt;&gt;"",$B97='كشف عميل'!$B$5),COUNTIF($B$5:$B97,$B97),"")</f>
        <v/>
      </c>
    </row>
    <row r="98">
      <c r="A98" s="12" t="n"/>
      <c r="B98" s="8" t="n"/>
      <c r="C98" s="13" t="n"/>
      <c r="D98" s="13" t="n"/>
      <c r="E98" s="8" t="n"/>
      <c r="F98" s="14">
        <f>IF($B98="","",SUMIFS(C$5:C98,$B$5:$B98,$B98)-SUMIFS(D$5:D98,$B$5:$B98,$B98))</f>
        <v/>
      </c>
      <c r="G98" s="15">
        <f>IF(AND($B98&lt;&gt;"",$B98='كشف عميل'!$B$5),COUNTIF($B$5:$B98,$B98),"")</f>
        <v/>
      </c>
    </row>
    <row r="99">
      <c r="A99" s="12" t="n"/>
      <c r="B99" s="8" t="n"/>
      <c r="C99" s="13" t="n"/>
      <c r="D99" s="13" t="n"/>
      <c r="E99" s="8" t="n"/>
      <c r="F99" s="14">
        <f>IF($B99="","",SUMIFS(C$5:C99,$B$5:$B99,$B99)-SUMIFS(D$5:D99,$B$5:$B99,$B99))</f>
        <v/>
      </c>
      <c r="G99" s="15">
        <f>IF(AND($B99&lt;&gt;"",$B99='كشف عميل'!$B$5),COUNTIF($B$5:$B99,$B99),"")</f>
        <v/>
      </c>
    </row>
    <row r="100">
      <c r="A100" s="12" t="n"/>
      <c r="B100" s="8" t="n"/>
      <c r="C100" s="13" t="n"/>
      <c r="D100" s="13" t="n"/>
      <c r="E100" s="8" t="n"/>
      <c r="F100" s="14">
        <f>IF($B100="","",SUMIFS(C$5:C100,$B$5:$B100,$B100)-SUMIFS(D$5:D100,$B$5:$B100,$B100))</f>
        <v/>
      </c>
      <c r="G100" s="15">
        <f>IF(AND($B100&lt;&gt;"",$B100='كشف عميل'!$B$5),COUNTIF($B$5:$B100,$B100),"")</f>
        <v/>
      </c>
    </row>
    <row r="101">
      <c r="A101" s="12" t="n"/>
      <c r="B101" s="8" t="n"/>
      <c r="C101" s="13" t="n"/>
      <c r="D101" s="13" t="n"/>
      <c r="E101" s="8" t="n"/>
      <c r="F101" s="14">
        <f>IF($B101="","",SUMIFS(C$5:C101,$B$5:$B101,$B101)-SUMIFS(D$5:D101,$B$5:$B101,$B101))</f>
        <v/>
      </c>
      <c r="G101" s="15">
        <f>IF(AND($B101&lt;&gt;"",$B101='كشف عميل'!$B$5),COUNTIF($B$5:$B101,$B101),"")</f>
        <v/>
      </c>
    </row>
    <row r="102">
      <c r="A102" s="12" t="n"/>
      <c r="B102" s="8" t="n"/>
      <c r="C102" s="13" t="n"/>
      <c r="D102" s="13" t="n"/>
      <c r="E102" s="8" t="n"/>
      <c r="F102" s="14">
        <f>IF($B102="","",SUMIFS(C$5:C102,$B$5:$B102,$B102)-SUMIFS(D$5:D102,$B$5:$B102,$B102))</f>
        <v/>
      </c>
      <c r="G102" s="15">
        <f>IF(AND($B102&lt;&gt;"",$B102='كشف عميل'!$B$5),COUNTIF($B$5:$B102,$B102),"")</f>
        <v/>
      </c>
    </row>
    <row r="103">
      <c r="A103" s="12" t="n"/>
      <c r="B103" s="8" t="n"/>
      <c r="C103" s="13" t="n"/>
      <c r="D103" s="13" t="n"/>
      <c r="E103" s="8" t="n"/>
      <c r="F103" s="14">
        <f>IF($B103="","",SUMIFS(C$5:C103,$B$5:$B103,$B103)-SUMIFS(D$5:D103,$B$5:$B103,$B103))</f>
        <v/>
      </c>
      <c r="G103" s="15">
        <f>IF(AND($B103&lt;&gt;"",$B103='كشف عميل'!$B$5),COUNTIF($B$5:$B103,$B103),"")</f>
        <v/>
      </c>
    </row>
    <row r="104">
      <c r="A104" s="12" t="n"/>
      <c r="B104" s="8" t="n"/>
      <c r="C104" s="13" t="n"/>
      <c r="D104" s="13" t="n"/>
      <c r="E104" s="8" t="n"/>
      <c r="F104" s="14">
        <f>IF($B104="","",SUMIFS(C$5:C104,$B$5:$B104,$B104)-SUMIFS(D$5:D104,$B$5:$B104,$B104))</f>
        <v/>
      </c>
      <c r="G104" s="15">
        <f>IF(AND($B104&lt;&gt;"",$B104='كشف عميل'!$B$5),COUNTIF($B$5:$B104,$B104),"")</f>
        <v/>
      </c>
    </row>
    <row r="105">
      <c r="A105" s="12" t="n"/>
      <c r="B105" s="8" t="n"/>
      <c r="C105" s="13" t="n"/>
      <c r="D105" s="13" t="n"/>
      <c r="E105" s="8" t="n"/>
      <c r="F105" s="14">
        <f>IF($B105="","",SUMIFS(C$5:C105,$B$5:$B105,$B105)-SUMIFS(D$5:D105,$B$5:$B105,$B105))</f>
        <v/>
      </c>
      <c r="G105" s="15">
        <f>IF(AND($B105&lt;&gt;"",$B105='كشف عميل'!$B$5),COUNTIF($B$5:$B105,$B105),"")</f>
        <v/>
      </c>
    </row>
    <row r="106">
      <c r="A106" s="12" t="n"/>
      <c r="B106" s="8" t="n"/>
      <c r="C106" s="13" t="n"/>
      <c r="D106" s="13" t="n"/>
      <c r="E106" s="8" t="n"/>
      <c r="F106" s="14">
        <f>IF($B106="","",SUMIFS(C$5:C106,$B$5:$B106,$B106)-SUMIFS(D$5:D106,$B$5:$B106,$B106))</f>
        <v/>
      </c>
      <c r="G106" s="15">
        <f>IF(AND($B106&lt;&gt;"",$B106='كشف عميل'!$B$5),COUNTIF($B$5:$B106,$B106),"")</f>
        <v/>
      </c>
    </row>
    <row r="107">
      <c r="A107" s="12" t="n"/>
      <c r="B107" s="8" t="n"/>
      <c r="C107" s="13" t="n"/>
      <c r="D107" s="13" t="n"/>
      <c r="E107" s="8" t="n"/>
      <c r="F107" s="14">
        <f>IF($B107="","",SUMIFS(C$5:C107,$B$5:$B107,$B107)-SUMIFS(D$5:D107,$B$5:$B107,$B107))</f>
        <v/>
      </c>
      <c r="G107" s="15">
        <f>IF(AND($B107&lt;&gt;"",$B107='كشف عميل'!$B$5),COUNTIF($B$5:$B107,$B107),"")</f>
        <v/>
      </c>
    </row>
    <row r="108">
      <c r="A108" s="12" t="n"/>
      <c r="B108" s="8" t="n"/>
      <c r="C108" s="13" t="n"/>
      <c r="D108" s="13" t="n"/>
      <c r="E108" s="8" t="n"/>
      <c r="F108" s="14">
        <f>IF($B108="","",SUMIFS(C$5:C108,$B$5:$B108,$B108)-SUMIFS(D$5:D108,$B$5:$B108,$B108))</f>
        <v/>
      </c>
      <c r="G108" s="15">
        <f>IF(AND($B108&lt;&gt;"",$B108='كشف عميل'!$B$5),COUNTIF($B$5:$B108,$B108),"")</f>
        <v/>
      </c>
    </row>
    <row r="109">
      <c r="A109" s="12" t="n"/>
      <c r="B109" s="8" t="n"/>
      <c r="C109" s="13" t="n"/>
      <c r="D109" s="13" t="n"/>
      <c r="E109" s="8" t="n"/>
      <c r="F109" s="14">
        <f>IF($B109="","",SUMIFS(C$5:C109,$B$5:$B109,$B109)-SUMIFS(D$5:D109,$B$5:$B109,$B109))</f>
        <v/>
      </c>
      <c r="G109" s="15">
        <f>IF(AND($B109&lt;&gt;"",$B109='كشف عميل'!$B$5),COUNTIF($B$5:$B109,$B109),"")</f>
        <v/>
      </c>
    </row>
    <row r="110">
      <c r="A110" s="12" t="n"/>
      <c r="B110" s="8" t="n"/>
      <c r="C110" s="13" t="n"/>
      <c r="D110" s="13" t="n"/>
      <c r="E110" s="8" t="n"/>
      <c r="F110" s="14">
        <f>IF($B110="","",SUMIFS(C$5:C110,$B$5:$B110,$B110)-SUMIFS(D$5:D110,$B$5:$B110,$B110))</f>
        <v/>
      </c>
      <c r="G110" s="15">
        <f>IF(AND($B110&lt;&gt;"",$B110='كشف عميل'!$B$5),COUNTIF($B$5:$B110,$B110),"")</f>
        <v/>
      </c>
    </row>
    <row r="111">
      <c r="A111" s="12" t="n"/>
      <c r="B111" s="8" t="n"/>
      <c r="C111" s="13" t="n"/>
      <c r="D111" s="13" t="n"/>
      <c r="E111" s="8" t="n"/>
      <c r="F111" s="14">
        <f>IF($B111="","",SUMIFS(C$5:C111,$B$5:$B111,$B111)-SUMIFS(D$5:D111,$B$5:$B111,$B111))</f>
        <v/>
      </c>
      <c r="G111" s="15">
        <f>IF(AND($B111&lt;&gt;"",$B111='كشف عميل'!$B$5),COUNTIF($B$5:$B111,$B111),"")</f>
        <v/>
      </c>
    </row>
    <row r="112">
      <c r="A112" s="12" t="n"/>
      <c r="B112" s="8" t="n"/>
      <c r="C112" s="13" t="n"/>
      <c r="D112" s="13" t="n"/>
      <c r="E112" s="8" t="n"/>
      <c r="F112" s="14">
        <f>IF($B112="","",SUMIFS(C$5:C112,$B$5:$B112,$B112)-SUMIFS(D$5:D112,$B$5:$B112,$B112))</f>
        <v/>
      </c>
      <c r="G112" s="15">
        <f>IF(AND($B112&lt;&gt;"",$B112='كشف عميل'!$B$5),COUNTIF($B$5:$B112,$B112),"")</f>
        <v/>
      </c>
    </row>
    <row r="113">
      <c r="A113" s="12" t="n"/>
      <c r="B113" s="8" t="n"/>
      <c r="C113" s="13" t="n"/>
      <c r="D113" s="13" t="n"/>
      <c r="E113" s="8" t="n"/>
      <c r="F113" s="14">
        <f>IF($B113="","",SUMIFS(C$5:C113,$B$5:$B113,$B113)-SUMIFS(D$5:D113,$B$5:$B113,$B113))</f>
        <v/>
      </c>
      <c r="G113" s="15">
        <f>IF(AND($B113&lt;&gt;"",$B113='كشف عميل'!$B$5),COUNTIF($B$5:$B113,$B113),"")</f>
        <v/>
      </c>
    </row>
    <row r="114">
      <c r="A114" s="12" t="n"/>
      <c r="B114" s="8" t="n"/>
      <c r="C114" s="13" t="n"/>
      <c r="D114" s="13" t="n"/>
      <c r="E114" s="8" t="n"/>
      <c r="F114" s="14">
        <f>IF($B114="","",SUMIFS(C$5:C114,$B$5:$B114,$B114)-SUMIFS(D$5:D114,$B$5:$B114,$B114))</f>
        <v/>
      </c>
      <c r="G114" s="15">
        <f>IF(AND($B114&lt;&gt;"",$B114='كشف عميل'!$B$5),COUNTIF($B$5:$B114,$B114),"")</f>
        <v/>
      </c>
    </row>
    <row r="115">
      <c r="A115" s="12" t="n"/>
      <c r="B115" s="8" t="n"/>
      <c r="C115" s="13" t="n"/>
      <c r="D115" s="13" t="n"/>
      <c r="E115" s="8" t="n"/>
      <c r="F115" s="14">
        <f>IF($B115="","",SUMIFS(C$5:C115,$B$5:$B115,$B115)-SUMIFS(D$5:D115,$B$5:$B115,$B115))</f>
        <v/>
      </c>
      <c r="G115" s="15">
        <f>IF(AND($B115&lt;&gt;"",$B115='كشف عميل'!$B$5),COUNTIF($B$5:$B115,$B115),"")</f>
        <v/>
      </c>
    </row>
    <row r="116">
      <c r="A116" s="12" t="n"/>
      <c r="B116" s="8" t="n"/>
      <c r="C116" s="13" t="n"/>
      <c r="D116" s="13" t="n"/>
      <c r="E116" s="8" t="n"/>
      <c r="F116" s="14">
        <f>IF($B116="","",SUMIFS(C$5:C116,$B$5:$B116,$B116)-SUMIFS(D$5:D116,$B$5:$B116,$B116))</f>
        <v/>
      </c>
      <c r="G116" s="15">
        <f>IF(AND($B116&lt;&gt;"",$B116='كشف عميل'!$B$5),COUNTIF($B$5:$B116,$B116),"")</f>
        <v/>
      </c>
    </row>
    <row r="117">
      <c r="A117" s="12" t="n"/>
      <c r="B117" s="8" t="n"/>
      <c r="C117" s="13" t="n"/>
      <c r="D117" s="13" t="n"/>
      <c r="E117" s="8" t="n"/>
      <c r="F117" s="14">
        <f>IF($B117="","",SUMIFS(C$5:C117,$B$5:$B117,$B117)-SUMIFS(D$5:D117,$B$5:$B117,$B117))</f>
        <v/>
      </c>
      <c r="G117" s="15">
        <f>IF(AND($B117&lt;&gt;"",$B117='كشف عميل'!$B$5),COUNTIF($B$5:$B117,$B117),"")</f>
        <v/>
      </c>
    </row>
    <row r="118">
      <c r="A118" s="12" t="n"/>
      <c r="B118" s="8" t="n"/>
      <c r="C118" s="13" t="n"/>
      <c r="D118" s="13" t="n"/>
      <c r="E118" s="8" t="n"/>
      <c r="F118" s="14">
        <f>IF($B118="","",SUMIFS(C$5:C118,$B$5:$B118,$B118)-SUMIFS(D$5:D118,$B$5:$B118,$B118))</f>
        <v/>
      </c>
      <c r="G118" s="15">
        <f>IF(AND($B118&lt;&gt;"",$B118='كشف عميل'!$B$5),COUNTIF($B$5:$B118,$B118),"")</f>
        <v/>
      </c>
    </row>
    <row r="119">
      <c r="A119" s="12" t="n"/>
      <c r="B119" s="8" t="n"/>
      <c r="C119" s="13" t="n"/>
      <c r="D119" s="13" t="n"/>
      <c r="E119" s="8" t="n"/>
      <c r="F119" s="14">
        <f>IF($B119="","",SUMIFS(C$5:C119,$B$5:$B119,$B119)-SUMIFS(D$5:D119,$B$5:$B119,$B119))</f>
        <v/>
      </c>
      <c r="G119" s="15">
        <f>IF(AND($B119&lt;&gt;"",$B119='كشف عميل'!$B$5),COUNTIF($B$5:$B119,$B119),"")</f>
        <v/>
      </c>
    </row>
    <row r="120">
      <c r="A120" s="12" t="n"/>
      <c r="B120" s="8" t="n"/>
      <c r="C120" s="13" t="n"/>
      <c r="D120" s="13" t="n"/>
      <c r="E120" s="8" t="n"/>
      <c r="F120" s="14">
        <f>IF($B120="","",SUMIFS(C$5:C120,$B$5:$B120,$B120)-SUMIFS(D$5:D120,$B$5:$B120,$B120))</f>
        <v/>
      </c>
      <c r="G120" s="15">
        <f>IF(AND($B120&lt;&gt;"",$B120='كشف عميل'!$B$5),COUNTIF($B$5:$B120,$B120),"")</f>
        <v/>
      </c>
    </row>
    <row r="121">
      <c r="A121" s="12" t="n"/>
      <c r="B121" s="8" t="n"/>
      <c r="C121" s="13" t="n"/>
      <c r="D121" s="13" t="n"/>
      <c r="E121" s="8" t="n"/>
      <c r="F121" s="14">
        <f>IF($B121="","",SUMIFS(C$5:C121,$B$5:$B121,$B121)-SUMIFS(D$5:D121,$B$5:$B121,$B121))</f>
        <v/>
      </c>
      <c r="G121" s="15">
        <f>IF(AND($B121&lt;&gt;"",$B121='كشف عميل'!$B$5),COUNTIF($B$5:$B121,$B121),"")</f>
        <v/>
      </c>
    </row>
    <row r="122">
      <c r="A122" s="12" t="n"/>
      <c r="B122" s="8" t="n"/>
      <c r="C122" s="13" t="n"/>
      <c r="D122" s="13" t="n"/>
      <c r="E122" s="8" t="n"/>
      <c r="F122" s="14">
        <f>IF($B122="","",SUMIFS(C$5:C122,$B$5:$B122,$B122)-SUMIFS(D$5:D122,$B$5:$B122,$B122))</f>
        <v/>
      </c>
      <c r="G122" s="15">
        <f>IF(AND($B122&lt;&gt;"",$B122='كشف عميل'!$B$5),COUNTIF($B$5:$B122,$B122),"")</f>
        <v/>
      </c>
    </row>
    <row r="123">
      <c r="A123" s="12" t="n"/>
      <c r="B123" s="8" t="n"/>
      <c r="C123" s="13" t="n"/>
      <c r="D123" s="13" t="n"/>
      <c r="E123" s="8" t="n"/>
      <c r="F123" s="14">
        <f>IF($B123="","",SUMIFS(C$5:C123,$B$5:$B123,$B123)-SUMIFS(D$5:D123,$B$5:$B123,$B123))</f>
        <v/>
      </c>
      <c r="G123" s="15">
        <f>IF(AND($B123&lt;&gt;"",$B123='كشف عميل'!$B$5),COUNTIF($B$5:$B123,$B123),"")</f>
        <v/>
      </c>
    </row>
    <row r="124">
      <c r="A124" s="12" t="n"/>
      <c r="B124" s="8" t="n"/>
      <c r="C124" s="13" t="n"/>
      <c r="D124" s="13" t="n"/>
      <c r="E124" s="8" t="n"/>
      <c r="F124" s="14">
        <f>IF($B124="","",SUMIFS(C$5:C124,$B$5:$B124,$B124)-SUMIFS(D$5:D124,$B$5:$B124,$B124))</f>
        <v/>
      </c>
      <c r="G124" s="15">
        <f>IF(AND($B124&lt;&gt;"",$B124='كشف عميل'!$B$5),COUNTIF($B$5:$B124,$B124),"")</f>
        <v/>
      </c>
    </row>
    <row r="125">
      <c r="A125" s="12" t="n"/>
      <c r="B125" s="8" t="n"/>
      <c r="C125" s="13" t="n"/>
      <c r="D125" s="13" t="n"/>
      <c r="E125" s="8" t="n"/>
      <c r="F125" s="14">
        <f>IF($B125="","",SUMIFS(C$5:C125,$B$5:$B125,$B125)-SUMIFS(D$5:D125,$B$5:$B125,$B125))</f>
        <v/>
      </c>
      <c r="G125" s="15">
        <f>IF(AND($B125&lt;&gt;"",$B125='كشف عميل'!$B$5),COUNTIF($B$5:$B125,$B125),"")</f>
        <v/>
      </c>
    </row>
    <row r="126">
      <c r="A126" s="12" t="n"/>
      <c r="B126" s="8" t="n"/>
      <c r="C126" s="13" t="n"/>
      <c r="D126" s="13" t="n"/>
      <c r="E126" s="8" t="n"/>
      <c r="F126" s="14">
        <f>IF($B126="","",SUMIFS(C$5:C126,$B$5:$B126,$B126)-SUMIFS(D$5:D126,$B$5:$B126,$B126))</f>
        <v/>
      </c>
      <c r="G126" s="15">
        <f>IF(AND($B126&lt;&gt;"",$B126='كشف عميل'!$B$5),COUNTIF($B$5:$B126,$B126),"")</f>
        <v/>
      </c>
    </row>
    <row r="127">
      <c r="A127" s="12" t="n"/>
      <c r="B127" s="8" t="n"/>
      <c r="C127" s="13" t="n"/>
      <c r="D127" s="13" t="n"/>
      <c r="E127" s="8" t="n"/>
      <c r="F127" s="14">
        <f>IF($B127="","",SUMIFS(C$5:C127,$B$5:$B127,$B127)-SUMIFS(D$5:D127,$B$5:$B127,$B127))</f>
        <v/>
      </c>
      <c r="G127" s="15">
        <f>IF(AND($B127&lt;&gt;"",$B127='كشف عميل'!$B$5),COUNTIF($B$5:$B127,$B127),"")</f>
        <v/>
      </c>
    </row>
    <row r="128">
      <c r="A128" s="12" t="n"/>
      <c r="B128" s="8" t="n"/>
      <c r="C128" s="13" t="n"/>
      <c r="D128" s="13" t="n"/>
      <c r="E128" s="8" t="n"/>
      <c r="F128" s="14">
        <f>IF($B128="","",SUMIFS(C$5:C128,$B$5:$B128,$B128)-SUMIFS(D$5:D128,$B$5:$B128,$B128))</f>
        <v/>
      </c>
      <c r="G128" s="15">
        <f>IF(AND($B128&lt;&gt;"",$B128='كشف عميل'!$B$5),COUNTIF($B$5:$B128,$B128),"")</f>
        <v/>
      </c>
    </row>
    <row r="129">
      <c r="A129" s="12" t="n"/>
      <c r="B129" s="8" t="n"/>
      <c r="C129" s="13" t="n"/>
      <c r="D129" s="13" t="n"/>
      <c r="E129" s="8" t="n"/>
      <c r="F129" s="14">
        <f>IF($B129="","",SUMIFS(C$5:C129,$B$5:$B129,$B129)-SUMIFS(D$5:D129,$B$5:$B129,$B129))</f>
        <v/>
      </c>
      <c r="G129" s="15">
        <f>IF(AND($B129&lt;&gt;"",$B129='كشف عميل'!$B$5),COUNTIF($B$5:$B129,$B129),"")</f>
        <v/>
      </c>
    </row>
    <row r="130">
      <c r="A130" s="12" t="n"/>
      <c r="B130" s="8" t="n"/>
      <c r="C130" s="13" t="n"/>
      <c r="D130" s="13" t="n"/>
      <c r="E130" s="8" t="n"/>
      <c r="F130" s="14">
        <f>IF($B130="","",SUMIFS(C$5:C130,$B$5:$B130,$B130)-SUMIFS(D$5:D130,$B$5:$B130,$B130))</f>
        <v/>
      </c>
      <c r="G130" s="15">
        <f>IF(AND($B130&lt;&gt;"",$B130='كشف عميل'!$B$5),COUNTIF($B$5:$B130,$B130),"")</f>
        <v/>
      </c>
    </row>
    <row r="131">
      <c r="A131" s="12" t="n"/>
      <c r="B131" s="8" t="n"/>
      <c r="C131" s="13" t="n"/>
      <c r="D131" s="13" t="n"/>
      <c r="E131" s="8" t="n"/>
      <c r="F131" s="14">
        <f>IF($B131="","",SUMIFS(C$5:C131,$B$5:$B131,$B131)-SUMIFS(D$5:D131,$B$5:$B131,$B131))</f>
        <v/>
      </c>
      <c r="G131" s="15">
        <f>IF(AND($B131&lt;&gt;"",$B131='كشف عميل'!$B$5),COUNTIF($B$5:$B131,$B131),"")</f>
        <v/>
      </c>
    </row>
    <row r="132">
      <c r="A132" s="12" t="n"/>
      <c r="B132" s="8" t="n"/>
      <c r="C132" s="13" t="n"/>
      <c r="D132" s="13" t="n"/>
      <c r="E132" s="8" t="n"/>
      <c r="F132" s="14">
        <f>IF($B132="","",SUMIFS(C$5:C132,$B$5:$B132,$B132)-SUMIFS(D$5:D132,$B$5:$B132,$B132))</f>
        <v/>
      </c>
      <c r="G132" s="15">
        <f>IF(AND($B132&lt;&gt;"",$B132='كشف عميل'!$B$5),COUNTIF($B$5:$B132,$B132),"")</f>
        <v/>
      </c>
    </row>
    <row r="133">
      <c r="A133" s="12" t="n"/>
      <c r="B133" s="8" t="n"/>
      <c r="C133" s="13" t="n"/>
      <c r="D133" s="13" t="n"/>
      <c r="E133" s="8" t="n"/>
      <c r="F133" s="14">
        <f>IF($B133="","",SUMIFS(C$5:C133,$B$5:$B133,$B133)-SUMIFS(D$5:D133,$B$5:$B133,$B133))</f>
        <v/>
      </c>
      <c r="G133" s="15">
        <f>IF(AND($B133&lt;&gt;"",$B133='كشف عميل'!$B$5),COUNTIF($B$5:$B133,$B133),"")</f>
        <v/>
      </c>
    </row>
    <row r="134">
      <c r="A134" s="12" t="n"/>
      <c r="B134" s="8" t="n"/>
      <c r="C134" s="13" t="n"/>
      <c r="D134" s="13" t="n"/>
      <c r="E134" s="8" t="n"/>
      <c r="F134" s="14">
        <f>IF($B134="","",SUMIFS(C$5:C134,$B$5:$B134,$B134)-SUMIFS(D$5:D134,$B$5:$B134,$B134))</f>
        <v/>
      </c>
      <c r="G134" s="15">
        <f>IF(AND($B134&lt;&gt;"",$B134='كشف عميل'!$B$5),COUNTIF($B$5:$B134,$B134),"")</f>
        <v/>
      </c>
    </row>
    <row r="135">
      <c r="A135" s="12" t="n"/>
      <c r="B135" s="8" t="n"/>
      <c r="C135" s="13" t="n"/>
      <c r="D135" s="13" t="n"/>
      <c r="E135" s="8" t="n"/>
      <c r="F135" s="14">
        <f>IF($B135="","",SUMIFS(C$5:C135,$B$5:$B135,$B135)-SUMIFS(D$5:D135,$B$5:$B135,$B135))</f>
        <v/>
      </c>
      <c r="G135" s="15">
        <f>IF(AND($B135&lt;&gt;"",$B135='كشف عميل'!$B$5),COUNTIF($B$5:$B135,$B135),"")</f>
        <v/>
      </c>
    </row>
    <row r="136">
      <c r="A136" s="12" t="n"/>
      <c r="B136" s="8" t="n"/>
      <c r="C136" s="13" t="n"/>
      <c r="D136" s="13" t="n"/>
      <c r="E136" s="8" t="n"/>
      <c r="F136" s="14">
        <f>IF($B136="","",SUMIFS(C$5:C136,$B$5:$B136,$B136)-SUMIFS(D$5:D136,$B$5:$B136,$B136))</f>
        <v/>
      </c>
      <c r="G136" s="15">
        <f>IF(AND($B136&lt;&gt;"",$B136='كشف عميل'!$B$5),COUNTIF($B$5:$B136,$B136),"")</f>
        <v/>
      </c>
    </row>
    <row r="137">
      <c r="A137" s="12" t="n"/>
      <c r="B137" s="8" t="n"/>
      <c r="C137" s="13" t="n"/>
      <c r="D137" s="13" t="n"/>
      <c r="E137" s="8" t="n"/>
      <c r="F137" s="14">
        <f>IF($B137="","",SUMIFS(C$5:C137,$B$5:$B137,$B137)-SUMIFS(D$5:D137,$B$5:$B137,$B137))</f>
        <v/>
      </c>
      <c r="G137" s="15">
        <f>IF(AND($B137&lt;&gt;"",$B137='كشف عميل'!$B$5),COUNTIF($B$5:$B137,$B137),"")</f>
        <v/>
      </c>
    </row>
    <row r="138">
      <c r="A138" s="12" t="n"/>
      <c r="B138" s="8" t="n"/>
      <c r="C138" s="13" t="n"/>
      <c r="D138" s="13" t="n"/>
      <c r="E138" s="8" t="n"/>
      <c r="F138" s="14">
        <f>IF($B138="","",SUMIFS(C$5:C138,$B$5:$B138,$B138)-SUMIFS(D$5:D138,$B$5:$B138,$B138))</f>
        <v/>
      </c>
      <c r="G138" s="15">
        <f>IF(AND($B138&lt;&gt;"",$B138='كشف عميل'!$B$5),COUNTIF($B$5:$B138,$B138),"")</f>
        <v/>
      </c>
    </row>
    <row r="139">
      <c r="A139" s="12" t="n"/>
      <c r="B139" s="8" t="n"/>
      <c r="C139" s="13" t="n"/>
      <c r="D139" s="13" t="n"/>
      <c r="E139" s="8" t="n"/>
      <c r="F139" s="14">
        <f>IF($B139="","",SUMIFS(C$5:C139,$B$5:$B139,$B139)-SUMIFS(D$5:D139,$B$5:$B139,$B139))</f>
        <v/>
      </c>
      <c r="G139" s="15">
        <f>IF(AND($B139&lt;&gt;"",$B139='كشف عميل'!$B$5),COUNTIF($B$5:$B139,$B139),"")</f>
        <v/>
      </c>
    </row>
    <row r="140">
      <c r="A140" s="12" t="n"/>
      <c r="B140" s="8" t="n"/>
      <c r="C140" s="13" t="n"/>
      <c r="D140" s="13" t="n"/>
      <c r="E140" s="8" t="n"/>
      <c r="F140" s="14">
        <f>IF($B140="","",SUMIFS(C$5:C140,$B$5:$B140,$B140)-SUMIFS(D$5:D140,$B$5:$B140,$B140))</f>
        <v/>
      </c>
      <c r="G140" s="15">
        <f>IF(AND($B140&lt;&gt;"",$B140='كشف عميل'!$B$5),COUNTIF($B$5:$B140,$B140),"")</f>
        <v/>
      </c>
    </row>
    <row r="141">
      <c r="A141" s="12" t="n"/>
      <c r="B141" s="8" t="n"/>
      <c r="C141" s="13" t="n"/>
      <c r="D141" s="13" t="n"/>
      <c r="E141" s="8" t="n"/>
      <c r="F141" s="14">
        <f>IF($B141="","",SUMIFS(C$5:C141,$B$5:$B141,$B141)-SUMIFS(D$5:D141,$B$5:$B141,$B141))</f>
        <v/>
      </c>
      <c r="G141" s="15">
        <f>IF(AND($B141&lt;&gt;"",$B141='كشف عميل'!$B$5),COUNTIF($B$5:$B141,$B141),"")</f>
        <v/>
      </c>
    </row>
    <row r="142">
      <c r="A142" s="12" t="n"/>
      <c r="B142" s="8" t="n"/>
      <c r="C142" s="13" t="n"/>
      <c r="D142" s="13" t="n"/>
      <c r="E142" s="8" t="n"/>
      <c r="F142" s="14">
        <f>IF($B142="","",SUMIFS(C$5:C142,$B$5:$B142,$B142)-SUMIFS(D$5:D142,$B$5:$B142,$B142))</f>
        <v/>
      </c>
      <c r="G142" s="15">
        <f>IF(AND($B142&lt;&gt;"",$B142='كشف عميل'!$B$5),COUNTIF($B$5:$B142,$B142),"")</f>
        <v/>
      </c>
    </row>
    <row r="143">
      <c r="A143" s="12" t="n"/>
      <c r="B143" s="8" t="n"/>
      <c r="C143" s="13" t="n"/>
      <c r="D143" s="13" t="n"/>
      <c r="E143" s="8" t="n"/>
      <c r="F143" s="14">
        <f>IF($B143="","",SUMIFS(C$5:C143,$B$5:$B143,$B143)-SUMIFS(D$5:D143,$B$5:$B143,$B143))</f>
        <v/>
      </c>
      <c r="G143" s="15">
        <f>IF(AND($B143&lt;&gt;"",$B143='كشف عميل'!$B$5),COUNTIF($B$5:$B143,$B143),"")</f>
        <v/>
      </c>
    </row>
    <row r="144">
      <c r="A144" s="12" t="n"/>
      <c r="B144" s="8" t="n"/>
      <c r="C144" s="13" t="n"/>
      <c r="D144" s="13" t="n"/>
      <c r="E144" s="8" t="n"/>
      <c r="F144" s="14">
        <f>IF($B144="","",SUMIFS(C$5:C144,$B$5:$B144,$B144)-SUMIFS(D$5:D144,$B$5:$B144,$B144))</f>
        <v/>
      </c>
      <c r="G144" s="15">
        <f>IF(AND($B144&lt;&gt;"",$B144='كشف عميل'!$B$5),COUNTIF($B$5:$B144,$B144),"")</f>
        <v/>
      </c>
    </row>
    <row r="145">
      <c r="A145" s="12" t="n"/>
      <c r="B145" s="8" t="n"/>
      <c r="C145" s="13" t="n"/>
      <c r="D145" s="13" t="n"/>
      <c r="E145" s="8" t="n"/>
      <c r="F145" s="14">
        <f>IF($B145="","",SUMIFS(C$5:C145,$B$5:$B145,$B145)-SUMIFS(D$5:D145,$B$5:$B145,$B145))</f>
        <v/>
      </c>
      <c r="G145" s="15">
        <f>IF(AND($B145&lt;&gt;"",$B145='كشف عميل'!$B$5),COUNTIF($B$5:$B145,$B145),"")</f>
        <v/>
      </c>
    </row>
    <row r="146">
      <c r="A146" s="12" t="n"/>
      <c r="B146" s="8" t="n"/>
      <c r="C146" s="13" t="n"/>
      <c r="D146" s="13" t="n"/>
      <c r="E146" s="8" t="n"/>
      <c r="F146" s="14">
        <f>IF($B146="","",SUMIFS(C$5:C146,$B$5:$B146,$B146)-SUMIFS(D$5:D146,$B$5:$B146,$B146))</f>
        <v/>
      </c>
      <c r="G146" s="15">
        <f>IF(AND($B146&lt;&gt;"",$B146='كشف عميل'!$B$5),COUNTIF($B$5:$B146,$B146),"")</f>
        <v/>
      </c>
    </row>
    <row r="147">
      <c r="A147" s="12" t="n"/>
      <c r="B147" s="8" t="n"/>
      <c r="C147" s="13" t="n"/>
      <c r="D147" s="13" t="n"/>
      <c r="E147" s="8" t="n"/>
      <c r="F147" s="14">
        <f>IF($B147="","",SUMIFS(C$5:C147,$B$5:$B147,$B147)-SUMIFS(D$5:D147,$B$5:$B147,$B147))</f>
        <v/>
      </c>
      <c r="G147" s="15">
        <f>IF(AND($B147&lt;&gt;"",$B147='كشف عميل'!$B$5),COUNTIF($B$5:$B147,$B147),"")</f>
        <v/>
      </c>
    </row>
    <row r="148">
      <c r="A148" s="12" t="n"/>
      <c r="B148" s="8" t="n"/>
      <c r="C148" s="13" t="n"/>
      <c r="D148" s="13" t="n"/>
      <c r="E148" s="8" t="n"/>
      <c r="F148" s="14">
        <f>IF($B148="","",SUMIFS(C$5:C148,$B$5:$B148,$B148)-SUMIFS(D$5:D148,$B$5:$B148,$B148))</f>
        <v/>
      </c>
      <c r="G148" s="15">
        <f>IF(AND($B148&lt;&gt;"",$B148='كشف عميل'!$B$5),COUNTIF($B$5:$B148,$B148),"")</f>
        <v/>
      </c>
    </row>
    <row r="149">
      <c r="A149" s="12" t="n"/>
      <c r="B149" s="8" t="n"/>
      <c r="C149" s="13" t="n"/>
      <c r="D149" s="13" t="n"/>
      <c r="E149" s="8" t="n"/>
      <c r="F149" s="14">
        <f>IF($B149="","",SUMIFS(C$5:C149,$B$5:$B149,$B149)-SUMIFS(D$5:D149,$B$5:$B149,$B149))</f>
        <v/>
      </c>
      <c r="G149" s="15">
        <f>IF(AND($B149&lt;&gt;"",$B149='كشف عميل'!$B$5),COUNTIF($B$5:$B149,$B149),"")</f>
        <v/>
      </c>
    </row>
    <row r="150">
      <c r="A150" s="12" t="n"/>
      <c r="B150" s="8" t="n"/>
      <c r="C150" s="13" t="n"/>
      <c r="D150" s="13" t="n"/>
      <c r="E150" s="8" t="n"/>
      <c r="F150" s="14">
        <f>IF($B150="","",SUMIFS(C$5:C150,$B$5:$B150,$B150)-SUMIFS(D$5:D150,$B$5:$B150,$B150))</f>
        <v/>
      </c>
      <c r="G150" s="15">
        <f>IF(AND($B150&lt;&gt;"",$B150='كشف عميل'!$B$5),COUNTIF($B$5:$B150,$B150),"")</f>
        <v/>
      </c>
    </row>
    <row r="151">
      <c r="A151" s="12" t="n"/>
      <c r="B151" s="8" t="n"/>
      <c r="C151" s="13" t="n"/>
      <c r="D151" s="13" t="n"/>
      <c r="E151" s="8" t="n"/>
      <c r="F151" s="14">
        <f>IF($B151="","",SUMIFS(C$5:C151,$B$5:$B151,$B151)-SUMIFS(D$5:D151,$B$5:$B151,$B151))</f>
        <v/>
      </c>
      <c r="G151" s="15">
        <f>IF(AND($B151&lt;&gt;"",$B151='كشف عميل'!$B$5),COUNTIF($B$5:$B151,$B151),"")</f>
        <v/>
      </c>
    </row>
    <row r="152">
      <c r="A152" s="12" t="n"/>
      <c r="B152" s="8" t="n"/>
      <c r="C152" s="13" t="n"/>
      <c r="D152" s="13" t="n"/>
      <c r="E152" s="8" t="n"/>
      <c r="F152" s="14">
        <f>IF($B152="","",SUMIFS(C$5:C152,$B$5:$B152,$B152)-SUMIFS(D$5:D152,$B$5:$B152,$B152))</f>
        <v/>
      </c>
      <c r="G152" s="15">
        <f>IF(AND($B152&lt;&gt;"",$B152='كشف عميل'!$B$5),COUNTIF($B$5:$B152,$B152),"")</f>
        <v/>
      </c>
    </row>
    <row r="153">
      <c r="A153" s="12" t="n"/>
      <c r="B153" s="8" t="n"/>
      <c r="C153" s="13" t="n"/>
      <c r="D153" s="13" t="n"/>
      <c r="E153" s="8" t="n"/>
      <c r="F153" s="14">
        <f>IF($B153="","",SUMIFS(C$5:C153,$B$5:$B153,$B153)-SUMIFS(D$5:D153,$B$5:$B153,$B153))</f>
        <v/>
      </c>
      <c r="G153" s="15">
        <f>IF(AND($B153&lt;&gt;"",$B153='كشف عميل'!$B$5),COUNTIF($B$5:$B153,$B153),"")</f>
        <v/>
      </c>
    </row>
    <row r="154">
      <c r="A154" s="12" t="n"/>
      <c r="B154" s="8" t="n"/>
      <c r="C154" s="13" t="n"/>
      <c r="D154" s="13" t="n"/>
      <c r="E154" s="8" t="n"/>
      <c r="F154" s="14">
        <f>IF($B154="","",SUMIFS(C$5:C154,$B$5:$B154,$B154)-SUMIFS(D$5:D154,$B$5:$B154,$B154))</f>
        <v/>
      </c>
      <c r="G154" s="15">
        <f>IF(AND($B154&lt;&gt;"",$B154='كشف عميل'!$B$5),COUNTIF($B$5:$B154,$B154),"")</f>
        <v/>
      </c>
    </row>
    <row r="155">
      <c r="A155" s="12" t="n"/>
      <c r="B155" s="8" t="n"/>
      <c r="C155" s="13" t="n"/>
      <c r="D155" s="13" t="n"/>
      <c r="E155" s="8" t="n"/>
      <c r="F155" s="14">
        <f>IF($B155="","",SUMIFS(C$5:C155,$B$5:$B155,$B155)-SUMIFS(D$5:D155,$B$5:$B155,$B155))</f>
        <v/>
      </c>
      <c r="G155" s="15">
        <f>IF(AND($B155&lt;&gt;"",$B155='كشف عميل'!$B$5),COUNTIF($B$5:$B155,$B155),"")</f>
        <v/>
      </c>
    </row>
    <row r="156">
      <c r="A156" s="12" t="n"/>
      <c r="B156" s="8" t="n"/>
      <c r="C156" s="13" t="n"/>
      <c r="D156" s="13" t="n"/>
      <c r="E156" s="8" t="n"/>
      <c r="F156" s="14">
        <f>IF($B156="","",SUMIFS(C$5:C156,$B$5:$B156,$B156)-SUMIFS(D$5:D156,$B$5:$B156,$B156))</f>
        <v/>
      </c>
      <c r="G156" s="15">
        <f>IF(AND($B156&lt;&gt;"",$B156='كشف عميل'!$B$5),COUNTIF($B$5:$B156,$B156),"")</f>
        <v/>
      </c>
    </row>
    <row r="157">
      <c r="A157" s="12" t="n"/>
      <c r="B157" s="8" t="n"/>
      <c r="C157" s="13" t="n"/>
      <c r="D157" s="13" t="n"/>
      <c r="E157" s="8" t="n"/>
      <c r="F157" s="14">
        <f>IF($B157="","",SUMIFS(C$5:C157,$B$5:$B157,$B157)-SUMIFS(D$5:D157,$B$5:$B157,$B157))</f>
        <v/>
      </c>
      <c r="G157" s="15">
        <f>IF(AND($B157&lt;&gt;"",$B157='كشف عميل'!$B$5),COUNTIF($B$5:$B157,$B157),"")</f>
        <v/>
      </c>
    </row>
    <row r="158">
      <c r="A158" s="12" t="n"/>
      <c r="B158" s="8" t="n"/>
      <c r="C158" s="13" t="n"/>
      <c r="D158" s="13" t="n"/>
      <c r="E158" s="8" t="n"/>
      <c r="F158" s="14">
        <f>IF($B158="","",SUMIFS(C$5:C158,$B$5:$B158,$B158)-SUMIFS(D$5:D158,$B$5:$B158,$B158))</f>
        <v/>
      </c>
      <c r="G158" s="15">
        <f>IF(AND($B158&lt;&gt;"",$B158='كشف عميل'!$B$5),COUNTIF($B$5:$B158,$B158),"")</f>
        <v/>
      </c>
    </row>
    <row r="159">
      <c r="A159" s="12" t="n"/>
      <c r="B159" s="8" t="n"/>
      <c r="C159" s="13" t="n"/>
      <c r="D159" s="13" t="n"/>
      <c r="E159" s="8" t="n"/>
      <c r="F159" s="14">
        <f>IF($B159="","",SUMIFS(C$5:C159,$B$5:$B159,$B159)-SUMIFS(D$5:D159,$B$5:$B159,$B159))</f>
        <v/>
      </c>
      <c r="G159" s="15">
        <f>IF(AND($B159&lt;&gt;"",$B159='كشف عميل'!$B$5),COUNTIF($B$5:$B159,$B159),"")</f>
        <v/>
      </c>
    </row>
    <row r="160">
      <c r="A160" s="12" t="n"/>
      <c r="B160" s="8" t="n"/>
      <c r="C160" s="13" t="n"/>
      <c r="D160" s="13" t="n"/>
      <c r="E160" s="8" t="n"/>
      <c r="F160" s="14">
        <f>IF($B160="","",SUMIFS(C$5:C160,$B$5:$B160,$B160)-SUMIFS(D$5:D160,$B$5:$B160,$B160))</f>
        <v/>
      </c>
      <c r="G160" s="15">
        <f>IF(AND($B160&lt;&gt;"",$B160='كشف عميل'!$B$5),COUNTIF($B$5:$B160,$B160),"")</f>
        <v/>
      </c>
    </row>
    <row r="161">
      <c r="A161" s="12" t="n"/>
      <c r="B161" s="8" t="n"/>
      <c r="C161" s="13" t="n"/>
      <c r="D161" s="13" t="n"/>
      <c r="E161" s="8" t="n"/>
      <c r="F161" s="14">
        <f>IF($B161="","",SUMIFS(C$5:C161,$B$5:$B161,$B161)-SUMIFS(D$5:D161,$B$5:$B161,$B161))</f>
        <v/>
      </c>
      <c r="G161" s="15">
        <f>IF(AND($B161&lt;&gt;"",$B161='كشف عميل'!$B$5),COUNTIF($B$5:$B161,$B161),"")</f>
        <v/>
      </c>
    </row>
    <row r="162">
      <c r="A162" s="12" t="n"/>
      <c r="B162" s="8" t="n"/>
      <c r="C162" s="13" t="n"/>
      <c r="D162" s="13" t="n"/>
      <c r="E162" s="8" t="n"/>
      <c r="F162" s="14">
        <f>IF($B162="","",SUMIFS(C$5:C162,$B$5:$B162,$B162)-SUMIFS(D$5:D162,$B$5:$B162,$B162))</f>
        <v/>
      </c>
      <c r="G162" s="15">
        <f>IF(AND($B162&lt;&gt;"",$B162='كشف عميل'!$B$5),COUNTIF($B$5:$B162,$B162),"")</f>
        <v/>
      </c>
    </row>
    <row r="163">
      <c r="A163" s="12" t="n"/>
      <c r="B163" s="8" t="n"/>
      <c r="C163" s="13" t="n"/>
      <c r="D163" s="13" t="n"/>
      <c r="E163" s="8" t="n"/>
      <c r="F163" s="14">
        <f>IF($B163="","",SUMIFS(C$5:C163,$B$5:$B163,$B163)-SUMIFS(D$5:D163,$B$5:$B163,$B163))</f>
        <v/>
      </c>
      <c r="G163" s="15">
        <f>IF(AND($B163&lt;&gt;"",$B163='كشف عميل'!$B$5),COUNTIF($B$5:$B163,$B163),"")</f>
        <v/>
      </c>
    </row>
    <row r="164">
      <c r="A164" s="12" t="n"/>
      <c r="B164" s="8" t="n"/>
      <c r="C164" s="13" t="n"/>
      <c r="D164" s="13" t="n"/>
      <c r="E164" s="8" t="n"/>
      <c r="F164" s="14">
        <f>IF($B164="","",SUMIFS(C$5:C164,$B$5:$B164,$B164)-SUMIFS(D$5:D164,$B$5:$B164,$B164))</f>
        <v/>
      </c>
      <c r="G164" s="15">
        <f>IF(AND($B164&lt;&gt;"",$B164='كشف عميل'!$B$5),COUNTIF($B$5:$B164,$B164),"")</f>
        <v/>
      </c>
    </row>
    <row r="165">
      <c r="A165" s="12" t="n"/>
      <c r="B165" s="8" t="n"/>
      <c r="C165" s="13" t="n"/>
      <c r="D165" s="13" t="n"/>
      <c r="E165" s="8" t="n"/>
      <c r="F165" s="14">
        <f>IF($B165="","",SUMIFS(C$5:C165,$B$5:$B165,$B165)-SUMIFS(D$5:D165,$B$5:$B165,$B165))</f>
        <v/>
      </c>
      <c r="G165" s="15">
        <f>IF(AND($B165&lt;&gt;"",$B165='كشف عميل'!$B$5),COUNTIF($B$5:$B165,$B165),"")</f>
        <v/>
      </c>
    </row>
    <row r="166">
      <c r="A166" s="12" t="n"/>
      <c r="B166" s="8" t="n"/>
      <c r="C166" s="13" t="n"/>
      <c r="D166" s="13" t="n"/>
      <c r="E166" s="8" t="n"/>
      <c r="F166" s="14">
        <f>IF($B166="","",SUMIFS(C$5:C166,$B$5:$B166,$B166)-SUMIFS(D$5:D166,$B$5:$B166,$B166))</f>
        <v/>
      </c>
      <c r="G166" s="15">
        <f>IF(AND($B166&lt;&gt;"",$B166='كشف عميل'!$B$5),COUNTIF($B$5:$B166,$B166),"")</f>
        <v/>
      </c>
    </row>
    <row r="167">
      <c r="A167" s="12" t="n"/>
      <c r="B167" s="8" t="n"/>
      <c r="C167" s="13" t="n"/>
      <c r="D167" s="13" t="n"/>
      <c r="E167" s="8" t="n"/>
      <c r="F167" s="14">
        <f>IF($B167="","",SUMIFS(C$5:C167,$B$5:$B167,$B167)-SUMIFS(D$5:D167,$B$5:$B167,$B167))</f>
        <v/>
      </c>
      <c r="G167" s="15">
        <f>IF(AND($B167&lt;&gt;"",$B167='كشف عميل'!$B$5),COUNTIF($B$5:$B167,$B167),"")</f>
        <v/>
      </c>
    </row>
    <row r="168">
      <c r="A168" s="12" t="n"/>
      <c r="B168" s="8" t="n"/>
      <c r="C168" s="13" t="n"/>
      <c r="D168" s="13" t="n"/>
      <c r="E168" s="8" t="n"/>
      <c r="F168" s="14">
        <f>IF($B168="","",SUMIFS(C$5:C168,$B$5:$B168,$B168)-SUMIFS(D$5:D168,$B$5:$B168,$B168))</f>
        <v/>
      </c>
      <c r="G168" s="15">
        <f>IF(AND($B168&lt;&gt;"",$B168='كشف عميل'!$B$5),COUNTIF($B$5:$B168,$B168),"")</f>
        <v/>
      </c>
    </row>
    <row r="169">
      <c r="A169" s="12" t="n"/>
      <c r="B169" s="8" t="n"/>
      <c r="C169" s="13" t="n"/>
      <c r="D169" s="13" t="n"/>
      <c r="E169" s="8" t="n"/>
      <c r="F169" s="14">
        <f>IF($B169="","",SUMIFS(C$5:C169,$B$5:$B169,$B169)-SUMIFS(D$5:D169,$B$5:$B169,$B169))</f>
        <v/>
      </c>
      <c r="G169" s="15">
        <f>IF(AND($B169&lt;&gt;"",$B169='كشف عميل'!$B$5),COUNTIF($B$5:$B169,$B169),"")</f>
        <v/>
      </c>
    </row>
    <row r="170">
      <c r="A170" s="12" t="n"/>
      <c r="B170" s="8" t="n"/>
      <c r="C170" s="13" t="n"/>
      <c r="D170" s="13" t="n"/>
      <c r="E170" s="8" t="n"/>
      <c r="F170" s="14">
        <f>IF($B170="","",SUMIFS(C$5:C170,$B$5:$B170,$B170)-SUMIFS(D$5:D170,$B$5:$B170,$B170))</f>
        <v/>
      </c>
      <c r="G170" s="15">
        <f>IF(AND($B170&lt;&gt;"",$B170='كشف عميل'!$B$5),COUNTIF($B$5:$B170,$B170),"")</f>
        <v/>
      </c>
    </row>
    <row r="171">
      <c r="A171" s="12" t="n"/>
      <c r="B171" s="8" t="n"/>
      <c r="C171" s="13" t="n"/>
      <c r="D171" s="13" t="n"/>
      <c r="E171" s="8" t="n"/>
      <c r="F171" s="14">
        <f>IF($B171="","",SUMIFS(C$5:C171,$B$5:$B171,$B171)-SUMIFS(D$5:D171,$B$5:$B171,$B171))</f>
        <v/>
      </c>
      <c r="G171" s="15">
        <f>IF(AND($B171&lt;&gt;"",$B171='كشف عميل'!$B$5),COUNTIF($B$5:$B171,$B171),"")</f>
        <v/>
      </c>
    </row>
    <row r="172">
      <c r="A172" s="12" t="n"/>
      <c r="B172" s="8" t="n"/>
      <c r="C172" s="13" t="n"/>
      <c r="D172" s="13" t="n"/>
      <c r="E172" s="8" t="n"/>
      <c r="F172" s="14">
        <f>IF($B172="","",SUMIFS(C$5:C172,$B$5:$B172,$B172)-SUMIFS(D$5:D172,$B$5:$B172,$B172))</f>
        <v/>
      </c>
      <c r="G172" s="15">
        <f>IF(AND($B172&lt;&gt;"",$B172='كشف عميل'!$B$5),COUNTIF($B$5:$B172,$B172),"")</f>
        <v/>
      </c>
    </row>
    <row r="173">
      <c r="A173" s="12" t="n"/>
      <c r="B173" s="8" t="n"/>
      <c r="C173" s="13" t="n"/>
      <c r="D173" s="13" t="n"/>
      <c r="E173" s="8" t="n"/>
      <c r="F173" s="14">
        <f>IF($B173="","",SUMIFS(C$5:C173,$B$5:$B173,$B173)-SUMIFS(D$5:D173,$B$5:$B173,$B173))</f>
        <v/>
      </c>
      <c r="G173" s="15">
        <f>IF(AND($B173&lt;&gt;"",$B173='كشف عميل'!$B$5),COUNTIF($B$5:$B173,$B173),"")</f>
        <v/>
      </c>
    </row>
    <row r="174">
      <c r="A174" s="12" t="n"/>
      <c r="B174" s="8" t="n"/>
      <c r="C174" s="13" t="n"/>
      <c r="D174" s="13" t="n"/>
      <c r="E174" s="8" t="n"/>
      <c r="F174" s="14">
        <f>IF($B174="","",SUMIFS(C$5:C174,$B$5:$B174,$B174)-SUMIFS(D$5:D174,$B$5:$B174,$B174))</f>
        <v/>
      </c>
      <c r="G174" s="15">
        <f>IF(AND($B174&lt;&gt;"",$B174='كشف عميل'!$B$5),COUNTIF($B$5:$B174,$B174),"")</f>
        <v/>
      </c>
    </row>
    <row r="175">
      <c r="A175" s="12" t="n"/>
      <c r="B175" s="8" t="n"/>
      <c r="C175" s="13" t="n"/>
      <c r="D175" s="13" t="n"/>
      <c r="E175" s="8" t="n"/>
      <c r="F175" s="14">
        <f>IF($B175="","",SUMIFS(C$5:C175,$B$5:$B175,$B175)-SUMIFS(D$5:D175,$B$5:$B175,$B175))</f>
        <v/>
      </c>
      <c r="G175" s="15">
        <f>IF(AND($B175&lt;&gt;"",$B175='كشف عميل'!$B$5),COUNTIF($B$5:$B175,$B175),"")</f>
        <v/>
      </c>
    </row>
    <row r="176">
      <c r="A176" s="12" t="n"/>
      <c r="B176" s="8" t="n"/>
      <c r="C176" s="13" t="n"/>
      <c r="D176" s="13" t="n"/>
      <c r="E176" s="8" t="n"/>
      <c r="F176" s="14">
        <f>IF($B176="","",SUMIFS(C$5:C176,$B$5:$B176,$B176)-SUMIFS(D$5:D176,$B$5:$B176,$B176))</f>
        <v/>
      </c>
      <c r="G176" s="15">
        <f>IF(AND($B176&lt;&gt;"",$B176='كشف عميل'!$B$5),COUNTIF($B$5:$B176,$B176),"")</f>
        <v/>
      </c>
    </row>
    <row r="177">
      <c r="A177" s="12" t="n"/>
      <c r="B177" s="8" t="n"/>
      <c r="C177" s="13" t="n"/>
      <c r="D177" s="13" t="n"/>
      <c r="E177" s="8" t="n"/>
      <c r="F177" s="14">
        <f>IF($B177="","",SUMIFS(C$5:C177,$B$5:$B177,$B177)-SUMIFS(D$5:D177,$B$5:$B177,$B177))</f>
        <v/>
      </c>
      <c r="G177" s="15">
        <f>IF(AND($B177&lt;&gt;"",$B177='كشف عميل'!$B$5),COUNTIF($B$5:$B177,$B177),"")</f>
        <v/>
      </c>
    </row>
    <row r="178">
      <c r="A178" s="12" t="n"/>
      <c r="B178" s="8" t="n"/>
      <c r="C178" s="13" t="n"/>
      <c r="D178" s="13" t="n"/>
      <c r="E178" s="8" t="n"/>
      <c r="F178" s="14">
        <f>IF($B178="","",SUMIFS(C$5:C178,$B$5:$B178,$B178)-SUMIFS(D$5:D178,$B$5:$B178,$B178))</f>
        <v/>
      </c>
      <c r="G178" s="15">
        <f>IF(AND($B178&lt;&gt;"",$B178='كشف عميل'!$B$5),COUNTIF($B$5:$B178,$B178),"")</f>
        <v/>
      </c>
    </row>
    <row r="179">
      <c r="A179" s="12" t="n"/>
      <c r="B179" s="8" t="n"/>
      <c r="C179" s="13" t="n"/>
      <c r="D179" s="13" t="n"/>
      <c r="E179" s="8" t="n"/>
      <c r="F179" s="14">
        <f>IF($B179="","",SUMIFS(C$5:C179,$B$5:$B179,$B179)-SUMIFS(D$5:D179,$B$5:$B179,$B179))</f>
        <v/>
      </c>
      <c r="G179" s="15">
        <f>IF(AND($B179&lt;&gt;"",$B179='كشف عميل'!$B$5),COUNTIF($B$5:$B179,$B179),"")</f>
        <v/>
      </c>
    </row>
    <row r="180">
      <c r="A180" s="12" t="n"/>
      <c r="B180" s="8" t="n"/>
      <c r="C180" s="13" t="n"/>
      <c r="D180" s="13" t="n"/>
      <c r="E180" s="8" t="n"/>
      <c r="F180" s="14">
        <f>IF($B180="","",SUMIFS(C$5:C180,$B$5:$B180,$B180)-SUMIFS(D$5:D180,$B$5:$B180,$B180))</f>
        <v/>
      </c>
      <c r="G180" s="15">
        <f>IF(AND($B180&lt;&gt;"",$B180='كشف عميل'!$B$5),COUNTIF($B$5:$B180,$B180),"")</f>
        <v/>
      </c>
    </row>
    <row r="181">
      <c r="A181" s="12" t="n"/>
      <c r="B181" s="8" t="n"/>
      <c r="C181" s="13" t="n"/>
      <c r="D181" s="13" t="n"/>
      <c r="E181" s="8" t="n"/>
      <c r="F181" s="14">
        <f>IF($B181="","",SUMIFS(C$5:C181,$B$5:$B181,$B181)-SUMIFS(D$5:D181,$B$5:$B181,$B181))</f>
        <v/>
      </c>
      <c r="G181" s="15">
        <f>IF(AND($B181&lt;&gt;"",$B181='كشف عميل'!$B$5),COUNTIF($B$5:$B181,$B181),"")</f>
        <v/>
      </c>
    </row>
    <row r="182">
      <c r="A182" s="12" t="n"/>
      <c r="B182" s="8" t="n"/>
      <c r="C182" s="13" t="n"/>
      <c r="D182" s="13" t="n"/>
      <c r="E182" s="8" t="n"/>
      <c r="F182" s="14">
        <f>IF($B182="","",SUMIFS(C$5:C182,$B$5:$B182,$B182)-SUMIFS(D$5:D182,$B$5:$B182,$B182))</f>
        <v/>
      </c>
      <c r="G182" s="15">
        <f>IF(AND($B182&lt;&gt;"",$B182='كشف عميل'!$B$5),COUNTIF($B$5:$B182,$B182),"")</f>
        <v/>
      </c>
    </row>
    <row r="183">
      <c r="A183" s="12" t="n"/>
      <c r="B183" s="8" t="n"/>
      <c r="C183" s="13" t="n"/>
      <c r="D183" s="13" t="n"/>
      <c r="E183" s="8" t="n"/>
      <c r="F183" s="14">
        <f>IF($B183="","",SUMIFS(C$5:C183,$B$5:$B183,$B183)-SUMIFS(D$5:D183,$B$5:$B183,$B183))</f>
        <v/>
      </c>
      <c r="G183" s="15">
        <f>IF(AND($B183&lt;&gt;"",$B183='كشف عميل'!$B$5),COUNTIF($B$5:$B183,$B183),"")</f>
        <v/>
      </c>
    </row>
    <row r="184">
      <c r="A184" s="12" t="n"/>
      <c r="B184" s="8" t="n"/>
      <c r="C184" s="13" t="n"/>
      <c r="D184" s="13" t="n"/>
      <c r="E184" s="8" t="n"/>
      <c r="F184" s="14">
        <f>IF($B184="","",SUMIFS(C$5:C184,$B$5:$B184,$B184)-SUMIFS(D$5:D184,$B$5:$B184,$B184))</f>
        <v/>
      </c>
      <c r="G184" s="15">
        <f>IF(AND($B184&lt;&gt;"",$B184='كشف عميل'!$B$5),COUNTIF($B$5:$B184,$B184),"")</f>
        <v/>
      </c>
    </row>
    <row r="185">
      <c r="A185" s="12" t="n"/>
      <c r="B185" s="8" t="n"/>
      <c r="C185" s="13" t="n"/>
      <c r="D185" s="13" t="n"/>
      <c r="E185" s="8" t="n"/>
      <c r="F185" s="14">
        <f>IF($B185="","",SUMIFS(C$5:C185,$B$5:$B185,$B185)-SUMIFS(D$5:D185,$B$5:$B185,$B185))</f>
        <v/>
      </c>
      <c r="G185" s="15">
        <f>IF(AND($B185&lt;&gt;"",$B185='كشف عميل'!$B$5),COUNTIF($B$5:$B185,$B185),"")</f>
        <v/>
      </c>
    </row>
    <row r="186">
      <c r="A186" s="12" t="n"/>
      <c r="B186" s="8" t="n"/>
      <c r="C186" s="13" t="n"/>
      <c r="D186" s="13" t="n"/>
      <c r="E186" s="8" t="n"/>
      <c r="F186" s="14">
        <f>IF($B186="","",SUMIFS(C$5:C186,$B$5:$B186,$B186)-SUMIFS(D$5:D186,$B$5:$B186,$B186))</f>
        <v/>
      </c>
      <c r="G186" s="15">
        <f>IF(AND($B186&lt;&gt;"",$B186='كشف عميل'!$B$5),COUNTIF($B$5:$B186,$B186),"")</f>
        <v/>
      </c>
    </row>
    <row r="187">
      <c r="A187" s="12" t="n"/>
      <c r="B187" s="8" t="n"/>
      <c r="C187" s="13" t="n"/>
      <c r="D187" s="13" t="n"/>
      <c r="E187" s="8" t="n"/>
      <c r="F187" s="14">
        <f>IF($B187="","",SUMIFS(C$5:C187,$B$5:$B187,$B187)-SUMIFS(D$5:D187,$B$5:$B187,$B187))</f>
        <v/>
      </c>
      <c r="G187" s="15">
        <f>IF(AND($B187&lt;&gt;"",$B187='كشف عميل'!$B$5),COUNTIF($B$5:$B187,$B187),"")</f>
        <v/>
      </c>
    </row>
    <row r="188">
      <c r="A188" s="12" t="n"/>
      <c r="B188" s="8" t="n"/>
      <c r="C188" s="13" t="n"/>
      <c r="D188" s="13" t="n"/>
      <c r="E188" s="8" t="n"/>
      <c r="F188" s="14">
        <f>IF($B188="","",SUMIFS(C$5:C188,$B$5:$B188,$B188)-SUMIFS(D$5:D188,$B$5:$B188,$B188))</f>
        <v/>
      </c>
      <c r="G188" s="15">
        <f>IF(AND($B188&lt;&gt;"",$B188='كشف عميل'!$B$5),COUNTIF($B$5:$B188,$B188),"")</f>
        <v/>
      </c>
    </row>
    <row r="189">
      <c r="A189" s="12" t="n"/>
      <c r="B189" s="8" t="n"/>
      <c r="C189" s="13" t="n"/>
      <c r="D189" s="13" t="n"/>
      <c r="E189" s="8" t="n"/>
      <c r="F189" s="14">
        <f>IF($B189="","",SUMIFS(C$5:C189,$B$5:$B189,$B189)-SUMIFS(D$5:D189,$B$5:$B189,$B189))</f>
        <v/>
      </c>
      <c r="G189" s="15">
        <f>IF(AND($B189&lt;&gt;"",$B189='كشف عميل'!$B$5),COUNTIF($B$5:$B189,$B189),"")</f>
        <v/>
      </c>
    </row>
    <row r="190">
      <c r="A190" s="12" t="n"/>
      <c r="B190" s="8" t="n"/>
      <c r="C190" s="13" t="n"/>
      <c r="D190" s="13" t="n"/>
      <c r="E190" s="8" t="n"/>
      <c r="F190" s="14">
        <f>IF($B190="","",SUMIFS(C$5:C190,$B$5:$B190,$B190)-SUMIFS(D$5:D190,$B$5:$B190,$B190))</f>
        <v/>
      </c>
      <c r="G190" s="15">
        <f>IF(AND($B190&lt;&gt;"",$B190='كشف عميل'!$B$5),COUNTIF($B$5:$B190,$B190),"")</f>
        <v/>
      </c>
    </row>
    <row r="191">
      <c r="A191" s="12" t="n"/>
      <c r="B191" s="8" t="n"/>
      <c r="C191" s="13" t="n"/>
      <c r="D191" s="13" t="n"/>
      <c r="E191" s="8" t="n"/>
      <c r="F191" s="14">
        <f>IF($B191="","",SUMIFS(C$5:C191,$B$5:$B191,$B191)-SUMIFS(D$5:D191,$B$5:$B191,$B191))</f>
        <v/>
      </c>
      <c r="G191" s="15">
        <f>IF(AND($B191&lt;&gt;"",$B191='كشف عميل'!$B$5),COUNTIF($B$5:$B191,$B191),"")</f>
        <v/>
      </c>
    </row>
    <row r="192">
      <c r="A192" s="12" t="n"/>
      <c r="B192" s="8" t="n"/>
      <c r="C192" s="13" t="n"/>
      <c r="D192" s="13" t="n"/>
      <c r="E192" s="8" t="n"/>
      <c r="F192" s="14">
        <f>IF($B192="","",SUMIFS(C$5:C192,$B$5:$B192,$B192)-SUMIFS(D$5:D192,$B$5:$B192,$B192))</f>
        <v/>
      </c>
      <c r="G192" s="15">
        <f>IF(AND($B192&lt;&gt;"",$B192='كشف عميل'!$B$5),COUNTIF($B$5:$B192,$B192),"")</f>
        <v/>
      </c>
    </row>
    <row r="193">
      <c r="A193" s="12" t="n"/>
      <c r="B193" s="8" t="n"/>
      <c r="C193" s="13" t="n"/>
      <c r="D193" s="13" t="n"/>
      <c r="E193" s="8" t="n"/>
      <c r="F193" s="14">
        <f>IF($B193="","",SUMIFS(C$5:C193,$B$5:$B193,$B193)-SUMIFS(D$5:D193,$B$5:$B193,$B193))</f>
        <v/>
      </c>
      <c r="G193" s="15">
        <f>IF(AND($B193&lt;&gt;"",$B193='كشف عميل'!$B$5),COUNTIF($B$5:$B193,$B193),"")</f>
        <v/>
      </c>
    </row>
    <row r="194">
      <c r="A194" s="12" t="n"/>
      <c r="B194" s="8" t="n"/>
      <c r="C194" s="13" t="n"/>
      <c r="D194" s="13" t="n"/>
      <c r="E194" s="8" t="n"/>
      <c r="F194" s="14">
        <f>IF($B194="","",SUMIFS(C$5:C194,$B$5:$B194,$B194)-SUMIFS(D$5:D194,$B$5:$B194,$B194))</f>
        <v/>
      </c>
      <c r="G194" s="15">
        <f>IF(AND($B194&lt;&gt;"",$B194='كشف عميل'!$B$5),COUNTIF($B$5:$B194,$B194),"")</f>
        <v/>
      </c>
    </row>
    <row r="195">
      <c r="A195" s="12" t="n"/>
      <c r="B195" s="8" t="n"/>
      <c r="C195" s="13" t="n"/>
      <c r="D195" s="13" t="n"/>
      <c r="E195" s="8" t="n"/>
      <c r="F195" s="14">
        <f>IF($B195="","",SUMIFS(C$5:C195,$B$5:$B195,$B195)-SUMIFS(D$5:D195,$B$5:$B195,$B195))</f>
        <v/>
      </c>
      <c r="G195" s="15">
        <f>IF(AND($B195&lt;&gt;"",$B195='كشف عميل'!$B$5),COUNTIF($B$5:$B195,$B195),"")</f>
        <v/>
      </c>
    </row>
    <row r="196">
      <c r="A196" s="12" t="n"/>
      <c r="B196" s="8" t="n"/>
      <c r="C196" s="13" t="n"/>
      <c r="D196" s="13" t="n"/>
      <c r="E196" s="8" t="n"/>
      <c r="F196" s="14">
        <f>IF($B196="","",SUMIFS(C$5:C196,$B$5:$B196,$B196)-SUMIFS(D$5:D196,$B$5:$B196,$B196))</f>
        <v/>
      </c>
      <c r="G196" s="15">
        <f>IF(AND($B196&lt;&gt;"",$B196='كشف عميل'!$B$5),COUNTIF($B$5:$B196,$B196),"")</f>
        <v/>
      </c>
    </row>
    <row r="197">
      <c r="A197" s="12" t="n"/>
      <c r="B197" s="8" t="n"/>
      <c r="C197" s="13" t="n"/>
      <c r="D197" s="13" t="n"/>
      <c r="E197" s="8" t="n"/>
      <c r="F197" s="14">
        <f>IF($B197="","",SUMIFS(C$5:C197,$B$5:$B197,$B197)-SUMIFS(D$5:D197,$B$5:$B197,$B197))</f>
        <v/>
      </c>
      <c r="G197" s="15">
        <f>IF(AND($B197&lt;&gt;"",$B197='كشف عميل'!$B$5),COUNTIF($B$5:$B197,$B197),"")</f>
        <v/>
      </c>
    </row>
    <row r="198">
      <c r="A198" s="12" t="n"/>
      <c r="B198" s="8" t="n"/>
      <c r="C198" s="13" t="n"/>
      <c r="D198" s="13" t="n"/>
      <c r="E198" s="8" t="n"/>
      <c r="F198" s="14">
        <f>IF($B198="","",SUMIFS(C$5:C198,$B$5:$B198,$B198)-SUMIFS(D$5:D198,$B$5:$B198,$B198))</f>
        <v/>
      </c>
      <c r="G198" s="15">
        <f>IF(AND($B198&lt;&gt;"",$B198='كشف عميل'!$B$5),COUNTIF($B$5:$B198,$B198),"")</f>
        <v/>
      </c>
    </row>
    <row r="199">
      <c r="A199" s="12" t="n"/>
      <c r="B199" s="8" t="n"/>
      <c r="C199" s="13" t="n"/>
      <c r="D199" s="13" t="n"/>
      <c r="E199" s="8" t="n"/>
      <c r="F199" s="14">
        <f>IF($B199="","",SUMIFS(C$5:C199,$B$5:$B199,$B199)-SUMIFS(D$5:D199,$B$5:$B199,$B199))</f>
        <v/>
      </c>
      <c r="G199" s="15">
        <f>IF(AND($B199&lt;&gt;"",$B199='كشف عميل'!$B$5),COUNTIF($B$5:$B199,$B199),"")</f>
        <v/>
      </c>
    </row>
    <row r="200">
      <c r="A200" s="12" t="n"/>
      <c r="B200" s="8" t="n"/>
      <c r="C200" s="13" t="n"/>
      <c r="D200" s="13" t="n"/>
      <c r="E200" s="8" t="n"/>
      <c r="F200" s="14">
        <f>IF($B200="","",SUMIFS(C$5:C200,$B$5:$B200,$B200)-SUMIFS(D$5:D200,$B$5:$B200,$B200))</f>
        <v/>
      </c>
      <c r="G200" s="15">
        <f>IF(AND($B200&lt;&gt;"",$B200='كشف عميل'!$B$5),COUNTIF($B$5:$B200,$B200),"")</f>
        <v/>
      </c>
    </row>
    <row r="201">
      <c r="A201" s="12" t="n"/>
      <c r="B201" s="8" t="n"/>
      <c r="C201" s="13" t="n"/>
      <c r="D201" s="13" t="n"/>
      <c r="E201" s="8" t="n"/>
      <c r="F201" s="14">
        <f>IF($B201="","",SUMIFS(C$5:C201,$B$5:$B201,$B201)-SUMIFS(D$5:D201,$B$5:$B201,$B201))</f>
        <v/>
      </c>
      <c r="G201" s="15">
        <f>IF(AND($B201&lt;&gt;"",$B201='كشف عميل'!$B$5),COUNTIF($B$5:$B201,$B201),"")</f>
        <v/>
      </c>
    </row>
    <row r="202">
      <c r="A202" s="12" t="n"/>
      <c r="B202" s="8" t="n"/>
      <c r="C202" s="13" t="n"/>
      <c r="D202" s="13" t="n"/>
      <c r="E202" s="8" t="n"/>
      <c r="F202" s="14">
        <f>IF($B202="","",SUMIFS(C$5:C202,$B$5:$B202,$B202)-SUMIFS(D$5:D202,$B$5:$B202,$B202))</f>
        <v/>
      </c>
      <c r="G202" s="15">
        <f>IF(AND($B202&lt;&gt;"",$B202='كشف عميل'!$B$5),COUNTIF($B$5:$B202,$B202),"")</f>
        <v/>
      </c>
    </row>
    <row r="203">
      <c r="A203" s="12" t="n"/>
      <c r="B203" s="8" t="n"/>
      <c r="C203" s="13" t="n"/>
      <c r="D203" s="13" t="n"/>
      <c r="E203" s="8" t="n"/>
      <c r="F203" s="14">
        <f>IF($B203="","",SUMIFS(C$5:C203,$B$5:$B203,$B203)-SUMIFS(D$5:D203,$B$5:$B203,$B203))</f>
        <v/>
      </c>
      <c r="G203" s="15">
        <f>IF(AND($B203&lt;&gt;"",$B203='كشف عميل'!$B$5),COUNTIF($B$5:$B203,$B203),"")</f>
        <v/>
      </c>
    </row>
    <row r="204">
      <c r="A204" s="12" t="n"/>
      <c r="B204" s="8" t="n"/>
      <c r="C204" s="13" t="n"/>
      <c r="D204" s="13" t="n"/>
      <c r="E204" s="8" t="n"/>
      <c r="F204" s="14">
        <f>IF($B204="","",SUMIFS(C$5:C204,$B$5:$B204,$B204)-SUMIFS(D$5:D204,$B$5:$B204,$B204))</f>
        <v/>
      </c>
      <c r="G204" s="15">
        <f>IF(AND($B204&lt;&gt;"",$B204='كشف عميل'!$B$5),COUNTIF($B$5:$B204,$B204),"")</f>
        <v/>
      </c>
    </row>
    <row r="205">
      <c r="A205" s="12" t="n"/>
      <c r="B205" s="8" t="n"/>
      <c r="C205" s="13" t="n"/>
      <c r="D205" s="13" t="n"/>
      <c r="E205" s="8" t="n"/>
      <c r="F205" s="14">
        <f>IF($B205="","",SUMIFS(C$5:C205,$B$5:$B205,$B205)-SUMIFS(D$5:D205,$B$5:$B205,$B205))</f>
        <v/>
      </c>
      <c r="G205" s="15">
        <f>IF(AND($B205&lt;&gt;"",$B205='كشف عميل'!$B$5),COUNTIF($B$5:$B205,$B205),"")</f>
        <v/>
      </c>
    </row>
    <row r="206">
      <c r="A206" s="12" t="n"/>
      <c r="B206" s="8" t="n"/>
      <c r="C206" s="13" t="n"/>
      <c r="D206" s="13" t="n"/>
      <c r="E206" s="8" t="n"/>
      <c r="F206" s="14">
        <f>IF($B206="","",SUMIFS(C$5:C206,$B$5:$B206,$B206)-SUMIFS(D$5:D206,$B$5:$B206,$B206))</f>
        <v/>
      </c>
      <c r="G206" s="15">
        <f>IF(AND($B206&lt;&gt;"",$B206='كشف عميل'!$B$5),COUNTIF($B$5:$B206,$B206),"")</f>
        <v/>
      </c>
    </row>
    <row r="207">
      <c r="A207" s="12" t="n"/>
      <c r="B207" s="8" t="n"/>
      <c r="C207" s="13" t="n"/>
      <c r="D207" s="13" t="n"/>
      <c r="E207" s="8" t="n"/>
      <c r="F207" s="14">
        <f>IF($B207="","",SUMIFS(C$5:C207,$B$5:$B207,$B207)-SUMIFS(D$5:D207,$B$5:$B207,$B207))</f>
        <v/>
      </c>
      <c r="G207" s="15">
        <f>IF(AND($B207&lt;&gt;"",$B207='كشف عميل'!$B$5),COUNTIF($B$5:$B207,$B207),"")</f>
        <v/>
      </c>
    </row>
    <row r="208">
      <c r="A208" s="12" t="n"/>
      <c r="B208" s="8" t="n"/>
      <c r="C208" s="13" t="n"/>
      <c r="D208" s="13" t="n"/>
      <c r="E208" s="8" t="n"/>
      <c r="F208" s="14">
        <f>IF($B208="","",SUMIFS(C$5:C208,$B$5:$B208,$B208)-SUMIFS(D$5:D208,$B$5:$B208,$B208))</f>
        <v/>
      </c>
      <c r="G208" s="15">
        <f>IF(AND($B208&lt;&gt;"",$B208='كشف عميل'!$B$5),COUNTIF($B$5:$B208,$B208),"")</f>
        <v/>
      </c>
    </row>
    <row r="209">
      <c r="A209" s="12" t="n"/>
      <c r="B209" s="8" t="n"/>
      <c r="C209" s="13" t="n"/>
      <c r="D209" s="13" t="n"/>
      <c r="E209" s="8" t="n"/>
      <c r="F209" s="14">
        <f>IF($B209="","",SUMIFS(C$5:C209,$B$5:$B209,$B209)-SUMIFS(D$5:D209,$B$5:$B209,$B209))</f>
        <v/>
      </c>
      <c r="G209" s="15">
        <f>IF(AND($B209&lt;&gt;"",$B209='كشف عميل'!$B$5),COUNTIF($B$5:$B209,$B209),"")</f>
        <v/>
      </c>
    </row>
    <row r="210">
      <c r="A210" s="12" t="n"/>
      <c r="B210" s="8" t="n"/>
      <c r="C210" s="13" t="n"/>
      <c r="D210" s="13" t="n"/>
      <c r="E210" s="8" t="n"/>
      <c r="F210" s="14">
        <f>IF($B210="","",SUMIFS(C$5:C210,$B$5:$B210,$B210)-SUMIFS(D$5:D210,$B$5:$B210,$B210))</f>
        <v/>
      </c>
      <c r="G210" s="15">
        <f>IF(AND($B210&lt;&gt;"",$B210='كشف عميل'!$B$5),COUNTIF($B$5:$B210,$B210),"")</f>
        <v/>
      </c>
    </row>
    <row r="211">
      <c r="A211" s="12" t="n"/>
      <c r="B211" s="8" t="n"/>
      <c r="C211" s="13" t="n"/>
      <c r="D211" s="13" t="n"/>
      <c r="E211" s="8" t="n"/>
      <c r="F211" s="14">
        <f>IF($B211="","",SUMIFS(C$5:C211,$B$5:$B211,$B211)-SUMIFS(D$5:D211,$B$5:$B211,$B211))</f>
        <v/>
      </c>
      <c r="G211" s="15">
        <f>IF(AND($B211&lt;&gt;"",$B211='كشف عميل'!$B$5),COUNTIF($B$5:$B211,$B211),"")</f>
        <v/>
      </c>
    </row>
    <row r="212">
      <c r="A212" s="12" t="n"/>
      <c r="B212" s="8" t="n"/>
      <c r="C212" s="13" t="n"/>
      <c r="D212" s="13" t="n"/>
      <c r="E212" s="8" t="n"/>
      <c r="F212" s="14">
        <f>IF($B212="","",SUMIFS(C$5:C212,$B$5:$B212,$B212)-SUMIFS(D$5:D212,$B$5:$B212,$B212))</f>
        <v/>
      </c>
      <c r="G212" s="15">
        <f>IF(AND($B212&lt;&gt;"",$B212='كشف عميل'!$B$5),COUNTIF($B$5:$B212,$B212),"")</f>
        <v/>
      </c>
    </row>
    <row r="213">
      <c r="A213" s="12" t="n"/>
      <c r="B213" s="8" t="n"/>
      <c r="C213" s="13" t="n"/>
      <c r="D213" s="13" t="n"/>
      <c r="E213" s="8" t="n"/>
      <c r="F213" s="14">
        <f>IF($B213="","",SUMIFS(C$5:C213,$B$5:$B213,$B213)-SUMIFS(D$5:D213,$B$5:$B213,$B213))</f>
        <v/>
      </c>
      <c r="G213" s="15">
        <f>IF(AND($B213&lt;&gt;"",$B213='كشف عميل'!$B$5),COUNTIF($B$5:$B213,$B213),"")</f>
        <v/>
      </c>
    </row>
    <row r="214">
      <c r="A214" s="12" t="n"/>
      <c r="B214" s="8" t="n"/>
      <c r="C214" s="13" t="n"/>
      <c r="D214" s="13" t="n"/>
      <c r="E214" s="8" t="n"/>
      <c r="F214" s="14">
        <f>IF($B214="","",SUMIFS(C$5:C214,$B$5:$B214,$B214)-SUMIFS(D$5:D214,$B$5:$B214,$B214))</f>
        <v/>
      </c>
      <c r="G214" s="15">
        <f>IF(AND($B214&lt;&gt;"",$B214='كشف عميل'!$B$5),COUNTIF($B$5:$B214,$B214),"")</f>
        <v/>
      </c>
    </row>
    <row r="215">
      <c r="A215" s="12" t="n"/>
      <c r="B215" s="8" t="n"/>
      <c r="C215" s="13" t="n"/>
      <c r="D215" s="13" t="n"/>
      <c r="E215" s="8" t="n"/>
      <c r="F215" s="14">
        <f>IF($B215="","",SUMIFS(C$5:C215,$B$5:$B215,$B215)-SUMIFS(D$5:D215,$B$5:$B215,$B215))</f>
        <v/>
      </c>
      <c r="G215" s="15">
        <f>IF(AND($B215&lt;&gt;"",$B215='كشف عميل'!$B$5),COUNTIF($B$5:$B215,$B215),"")</f>
        <v/>
      </c>
    </row>
    <row r="216">
      <c r="A216" s="12" t="n"/>
      <c r="B216" s="8" t="n"/>
      <c r="C216" s="13" t="n"/>
      <c r="D216" s="13" t="n"/>
      <c r="E216" s="8" t="n"/>
      <c r="F216" s="14">
        <f>IF($B216="","",SUMIFS(C$5:C216,$B$5:$B216,$B216)-SUMIFS(D$5:D216,$B$5:$B216,$B216))</f>
        <v/>
      </c>
      <c r="G216" s="15">
        <f>IF(AND($B216&lt;&gt;"",$B216='كشف عميل'!$B$5),COUNTIF($B$5:$B216,$B216),"")</f>
        <v/>
      </c>
    </row>
    <row r="217">
      <c r="A217" s="12" t="n"/>
      <c r="B217" s="8" t="n"/>
      <c r="C217" s="13" t="n"/>
      <c r="D217" s="13" t="n"/>
      <c r="E217" s="8" t="n"/>
      <c r="F217" s="14">
        <f>IF($B217="","",SUMIFS(C$5:C217,$B$5:$B217,$B217)-SUMIFS(D$5:D217,$B$5:$B217,$B217))</f>
        <v/>
      </c>
      <c r="G217" s="15">
        <f>IF(AND($B217&lt;&gt;"",$B217='كشف عميل'!$B$5),COUNTIF($B$5:$B217,$B217),"")</f>
        <v/>
      </c>
    </row>
    <row r="218">
      <c r="A218" s="12" t="n"/>
      <c r="B218" s="8" t="n"/>
      <c r="C218" s="13" t="n"/>
      <c r="D218" s="13" t="n"/>
      <c r="E218" s="8" t="n"/>
      <c r="F218" s="14">
        <f>IF($B218="","",SUMIFS(C$5:C218,$B$5:$B218,$B218)-SUMIFS(D$5:D218,$B$5:$B218,$B218))</f>
        <v/>
      </c>
      <c r="G218" s="15">
        <f>IF(AND($B218&lt;&gt;"",$B218='كشف عميل'!$B$5),COUNTIF($B$5:$B218,$B218),"")</f>
        <v/>
      </c>
    </row>
    <row r="219">
      <c r="A219" s="12" t="n"/>
      <c r="B219" s="8" t="n"/>
      <c r="C219" s="13" t="n"/>
      <c r="D219" s="13" t="n"/>
      <c r="E219" s="8" t="n"/>
      <c r="F219" s="14">
        <f>IF($B219="","",SUMIFS(C$5:C219,$B$5:$B219,$B219)-SUMIFS(D$5:D219,$B$5:$B219,$B219))</f>
        <v/>
      </c>
      <c r="G219" s="15">
        <f>IF(AND($B219&lt;&gt;"",$B219='كشف عميل'!$B$5),COUNTIF($B$5:$B219,$B219),"")</f>
        <v/>
      </c>
    </row>
    <row r="220">
      <c r="A220" s="12" t="n"/>
      <c r="B220" s="8" t="n"/>
      <c r="C220" s="13" t="n"/>
      <c r="D220" s="13" t="n"/>
      <c r="E220" s="8" t="n"/>
      <c r="F220" s="14">
        <f>IF($B220="","",SUMIFS(C$5:C220,$B$5:$B220,$B220)-SUMIFS(D$5:D220,$B$5:$B220,$B220))</f>
        <v/>
      </c>
      <c r="G220" s="15">
        <f>IF(AND($B220&lt;&gt;"",$B220='كشف عميل'!$B$5),COUNTIF($B$5:$B220,$B220),"")</f>
        <v/>
      </c>
    </row>
    <row r="221">
      <c r="A221" s="12" t="n"/>
      <c r="B221" s="8" t="n"/>
      <c r="C221" s="13" t="n"/>
      <c r="D221" s="13" t="n"/>
      <c r="E221" s="8" t="n"/>
      <c r="F221" s="14">
        <f>IF($B221="","",SUMIFS(C$5:C221,$B$5:$B221,$B221)-SUMIFS(D$5:D221,$B$5:$B221,$B221))</f>
        <v/>
      </c>
      <c r="G221" s="15">
        <f>IF(AND($B221&lt;&gt;"",$B221='كشف عميل'!$B$5),COUNTIF($B$5:$B221,$B221),"")</f>
        <v/>
      </c>
    </row>
    <row r="222">
      <c r="A222" s="12" t="n"/>
      <c r="B222" s="8" t="n"/>
      <c r="C222" s="13" t="n"/>
      <c r="D222" s="13" t="n"/>
      <c r="E222" s="8" t="n"/>
      <c r="F222" s="14">
        <f>IF($B222="","",SUMIFS(C$5:C222,$B$5:$B222,$B222)-SUMIFS(D$5:D222,$B$5:$B222,$B222))</f>
        <v/>
      </c>
      <c r="G222" s="15">
        <f>IF(AND($B222&lt;&gt;"",$B222='كشف عميل'!$B$5),COUNTIF($B$5:$B222,$B222),"")</f>
        <v/>
      </c>
    </row>
    <row r="223">
      <c r="A223" s="12" t="n"/>
      <c r="B223" s="8" t="n"/>
      <c r="C223" s="13" t="n"/>
      <c r="D223" s="13" t="n"/>
      <c r="E223" s="8" t="n"/>
      <c r="F223" s="14">
        <f>IF($B223="","",SUMIFS(C$5:C223,$B$5:$B223,$B223)-SUMIFS(D$5:D223,$B$5:$B223,$B223))</f>
        <v/>
      </c>
      <c r="G223" s="15">
        <f>IF(AND($B223&lt;&gt;"",$B223='كشف عميل'!$B$5),COUNTIF($B$5:$B223,$B223),"")</f>
        <v/>
      </c>
    </row>
    <row r="224">
      <c r="A224" s="12" t="n"/>
      <c r="B224" s="8" t="n"/>
      <c r="C224" s="13" t="n"/>
      <c r="D224" s="13" t="n"/>
      <c r="E224" s="8" t="n"/>
      <c r="F224" s="14">
        <f>IF($B224="","",SUMIFS(C$5:C224,$B$5:$B224,$B224)-SUMIFS(D$5:D224,$B$5:$B224,$B224))</f>
        <v/>
      </c>
      <c r="G224" s="15">
        <f>IF(AND($B224&lt;&gt;"",$B224='كشف عميل'!$B$5),COUNTIF($B$5:$B224,$B224),"")</f>
        <v/>
      </c>
    </row>
    <row r="225">
      <c r="A225" s="12" t="n"/>
      <c r="B225" s="8" t="n"/>
      <c r="C225" s="13" t="n"/>
      <c r="D225" s="13" t="n"/>
      <c r="E225" s="8" t="n"/>
      <c r="F225" s="14">
        <f>IF($B225="","",SUMIFS(C$5:C225,$B$5:$B225,$B225)-SUMIFS(D$5:D225,$B$5:$B225,$B225))</f>
        <v/>
      </c>
      <c r="G225" s="15">
        <f>IF(AND($B225&lt;&gt;"",$B225='كشف عميل'!$B$5),COUNTIF($B$5:$B225,$B225),"")</f>
        <v/>
      </c>
    </row>
    <row r="226">
      <c r="A226" s="12" t="n"/>
      <c r="B226" s="8" t="n"/>
      <c r="C226" s="13" t="n"/>
      <c r="D226" s="13" t="n"/>
      <c r="E226" s="8" t="n"/>
      <c r="F226" s="14">
        <f>IF($B226="","",SUMIFS(C$5:C226,$B$5:$B226,$B226)-SUMIFS(D$5:D226,$B$5:$B226,$B226))</f>
        <v/>
      </c>
      <c r="G226" s="15">
        <f>IF(AND($B226&lt;&gt;"",$B226='كشف عميل'!$B$5),COUNTIF($B$5:$B226,$B226),"")</f>
        <v/>
      </c>
    </row>
    <row r="227">
      <c r="A227" s="12" t="n"/>
      <c r="B227" s="8" t="n"/>
      <c r="C227" s="13" t="n"/>
      <c r="D227" s="13" t="n"/>
      <c r="E227" s="8" t="n"/>
      <c r="F227" s="14">
        <f>IF($B227="","",SUMIFS(C$5:C227,$B$5:$B227,$B227)-SUMIFS(D$5:D227,$B$5:$B227,$B227))</f>
        <v/>
      </c>
      <c r="G227" s="15">
        <f>IF(AND($B227&lt;&gt;"",$B227='كشف عميل'!$B$5),COUNTIF($B$5:$B227,$B227),"")</f>
        <v/>
      </c>
    </row>
    <row r="228">
      <c r="A228" s="12" t="n"/>
      <c r="B228" s="8" t="n"/>
      <c r="C228" s="13" t="n"/>
      <c r="D228" s="13" t="n"/>
      <c r="E228" s="8" t="n"/>
      <c r="F228" s="14">
        <f>IF($B228="","",SUMIFS(C$5:C228,$B$5:$B228,$B228)-SUMIFS(D$5:D228,$B$5:$B228,$B228))</f>
        <v/>
      </c>
      <c r="G228" s="15">
        <f>IF(AND($B228&lt;&gt;"",$B228='كشف عميل'!$B$5),COUNTIF($B$5:$B228,$B228),"")</f>
        <v/>
      </c>
    </row>
    <row r="229">
      <c r="A229" s="12" t="n"/>
      <c r="B229" s="8" t="n"/>
      <c r="C229" s="13" t="n"/>
      <c r="D229" s="13" t="n"/>
      <c r="E229" s="8" t="n"/>
      <c r="F229" s="14">
        <f>IF($B229="","",SUMIFS(C$5:C229,$B$5:$B229,$B229)-SUMIFS(D$5:D229,$B$5:$B229,$B229))</f>
        <v/>
      </c>
      <c r="G229" s="15">
        <f>IF(AND($B229&lt;&gt;"",$B229='كشف عميل'!$B$5),COUNTIF($B$5:$B229,$B229),"")</f>
        <v/>
      </c>
    </row>
    <row r="230">
      <c r="A230" s="12" t="n"/>
      <c r="B230" s="8" t="n"/>
      <c r="C230" s="13" t="n"/>
      <c r="D230" s="13" t="n"/>
      <c r="E230" s="8" t="n"/>
      <c r="F230" s="14">
        <f>IF($B230="","",SUMIFS(C$5:C230,$B$5:$B230,$B230)-SUMIFS(D$5:D230,$B$5:$B230,$B230))</f>
        <v/>
      </c>
      <c r="G230" s="15">
        <f>IF(AND($B230&lt;&gt;"",$B230='كشف عميل'!$B$5),COUNTIF($B$5:$B230,$B230),"")</f>
        <v/>
      </c>
    </row>
    <row r="231">
      <c r="A231" s="12" t="n"/>
      <c r="B231" s="8" t="n"/>
      <c r="C231" s="13" t="n"/>
      <c r="D231" s="13" t="n"/>
      <c r="E231" s="8" t="n"/>
      <c r="F231" s="14">
        <f>IF($B231="","",SUMIFS(C$5:C231,$B$5:$B231,$B231)-SUMIFS(D$5:D231,$B$5:$B231,$B231))</f>
        <v/>
      </c>
      <c r="G231" s="15">
        <f>IF(AND($B231&lt;&gt;"",$B231='كشف عميل'!$B$5),COUNTIF($B$5:$B231,$B231),"")</f>
        <v/>
      </c>
    </row>
    <row r="232">
      <c r="A232" s="12" t="n"/>
      <c r="B232" s="8" t="n"/>
      <c r="C232" s="13" t="n"/>
      <c r="D232" s="13" t="n"/>
      <c r="E232" s="8" t="n"/>
      <c r="F232" s="14">
        <f>IF($B232="","",SUMIFS(C$5:C232,$B$5:$B232,$B232)-SUMIFS(D$5:D232,$B$5:$B232,$B232))</f>
        <v/>
      </c>
      <c r="G232" s="15">
        <f>IF(AND($B232&lt;&gt;"",$B232='كشف عميل'!$B$5),COUNTIF($B$5:$B232,$B232),"")</f>
        <v/>
      </c>
    </row>
    <row r="233">
      <c r="A233" s="12" t="n"/>
      <c r="B233" s="8" t="n"/>
      <c r="C233" s="13" t="n"/>
      <c r="D233" s="13" t="n"/>
      <c r="E233" s="8" t="n"/>
      <c r="F233" s="14">
        <f>IF($B233="","",SUMIFS(C$5:C233,$B$5:$B233,$B233)-SUMIFS(D$5:D233,$B$5:$B233,$B233))</f>
        <v/>
      </c>
      <c r="G233" s="15">
        <f>IF(AND($B233&lt;&gt;"",$B233='كشف عميل'!$B$5),COUNTIF($B$5:$B233,$B233),"")</f>
        <v/>
      </c>
    </row>
    <row r="234">
      <c r="A234" s="12" t="n"/>
      <c r="B234" s="8" t="n"/>
      <c r="C234" s="13" t="n"/>
      <c r="D234" s="13" t="n"/>
      <c r="E234" s="8" t="n"/>
      <c r="F234" s="14">
        <f>IF($B234="","",SUMIFS(C$5:C234,$B$5:$B234,$B234)-SUMIFS(D$5:D234,$B$5:$B234,$B234))</f>
        <v/>
      </c>
      <c r="G234" s="15">
        <f>IF(AND($B234&lt;&gt;"",$B234='كشف عميل'!$B$5),COUNTIF($B$5:$B234,$B234),"")</f>
        <v/>
      </c>
    </row>
    <row r="235">
      <c r="A235" s="12" t="n"/>
      <c r="B235" s="8" t="n"/>
      <c r="C235" s="13" t="n"/>
      <c r="D235" s="13" t="n"/>
      <c r="E235" s="8" t="n"/>
      <c r="F235" s="14">
        <f>IF($B235="","",SUMIFS(C$5:C235,$B$5:$B235,$B235)-SUMIFS(D$5:D235,$B$5:$B235,$B235))</f>
        <v/>
      </c>
      <c r="G235" s="15">
        <f>IF(AND($B235&lt;&gt;"",$B235='كشف عميل'!$B$5),COUNTIF($B$5:$B235,$B235),"")</f>
        <v/>
      </c>
    </row>
    <row r="236">
      <c r="A236" s="12" t="n"/>
      <c r="B236" s="8" t="n"/>
      <c r="C236" s="13" t="n"/>
      <c r="D236" s="13" t="n"/>
      <c r="E236" s="8" t="n"/>
      <c r="F236" s="14">
        <f>IF($B236="","",SUMIFS(C$5:C236,$B$5:$B236,$B236)-SUMIFS(D$5:D236,$B$5:$B236,$B236))</f>
        <v/>
      </c>
      <c r="G236" s="15">
        <f>IF(AND($B236&lt;&gt;"",$B236='كشف عميل'!$B$5),COUNTIF($B$5:$B236,$B236),"")</f>
        <v/>
      </c>
    </row>
    <row r="237">
      <c r="A237" s="12" t="n"/>
      <c r="B237" s="8" t="n"/>
      <c r="C237" s="13" t="n"/>
      <c r="D237" s="13" t="n"/>
      <c r="E237" s="8" t="n"/>
      <c r="F237" s="14">
        <f>IF($B237="","",SUMIFS(C$5:C237,$B$5:$B237,$B237)-SUMIFS(D$5:D237,$B$5:$B237,$B237))</f>
        <v/>
      </c>
      <c r="G237" s="15">
        <f>IF(AND($B237&lt;&gt;"",$B237='كشف عميل'!$B$5),COUNTIF($B$5:$B237,$B237),"")</f>
        <v/>
      </c>
    </row>
    <row r="238">
      <c r="A238" s="12" t="n"/>
      <c r="B238" s="8" t="n"/>
      <c r="C238" s="13" t="n"/>
      <c r="D238" s="13" t="n"/>
      <c r="E238" s="8" t="n"/>
      <c r="F238" s="14">
        <f>IF($B238="","",SUMIFS(C$5:C238,$B$5:$B238,$B238)-SUMIFS(D$5:D238,$B$5:$B238,$B238))</f>
        <v/>
      </c>
      <c r="G238" s="15">
        <f>IF(AND($B238&lt;&gt;"",$B238='كشف عميل'!$B$5),COUNTIF($B$5:$B238,$B238),"")</f>
        <v/>
      </c>
    </row>
    <row r="239">
      <c r="A239" s="12" t="n"/>
      <c r="B239" s="8" t="n"/>
      <c r="C239" s="13" t="n"/>
      <c r="D239" s="13" t="n"/>
      <c r="E239" s="8" t="n"/>
      <c r="F239" s="14">
        <f>IF($B239="","",SUMIFS(C$5:C239,$B$5:$B239,$B239)-SUMIFS(D$5:D239,$B$5:$B239,$B239))</f>
        <v/>
      </c>
      <c r="G239" s="15">
        <f>IF(AND($B239&lt;&gt;"",$B239='كشف عميل'!$B$5),COUNTIF($B$5:$B239,$B239),"")</f>
        <v/>
      </c>
    </row>
    <row r="240">
      <c r="A240" s="12" t="n"/>
      <c r="B240" s="8" t="n"/>
      <c r="C240" s="13" t="n"/>
      <c r="D240" s="13" t="n"/>
      <c r="E240" s="8" t="n"/>
      <c r="F240" s="14">
        <f>IF($B240="","",SUMIFS(C$5:C240,$B$5:$B240,$B240)-SUMIFS(D$5:D240,$B$5:$B240,$B240))</f>
        <v/>
      </c>
      <c r="G240" s="15">
        <f>IF(AND($B240&lt;&gt;"",$B240='كشف عميل'!$B$5),COUNTIF($B$5:$B240,$B240),"")</f>
        <v/>
      </c>
    </row>
    <row r="241">
      <c r="A241" s="12" t="n"/>
      <c r="B241" s="8" t="n"/>
      <c r="C241" s="13" t="n"/>
      <c r="D241" s="13" t="n"/>
      <c r="E241" s="8" t="n"/>
      <c r="F241" s="14">
        <f>IF($B241="","",SUMIFS(C$5:C241,$B$5:$B241,$B241)-SUMIFS(D$5:D241,$B$5:$B241,$B241))</f>
        <v/>
      </c>
      <c r="G241" s="15">
        <f>IF(AND($B241&lt;&gt;"",$B241='كشف عميل'!$B$5),COUNTIF($B$5:$B241,$B241),"")</f>
        <v/>
      </c>
    </row>
    <row r="242">
      <c r="A242" s="12" t="n"/>
      <c r="B242" s="8" t="n"/>
      <c r="C242" s="13" t="n"/>
      <c r="D242" s="13" t="n"/>
      <c r="E242" s="8" t="n"/>
      <c r="F242" s="14">
        <f>IF($B242="","",SUMIFS(C$5:C242,$B$5:$B242,$B242)-SUMIFS(D$5:D242,$B$5:$B242,$B242))</f>
        <v/>
      </c>
      <c r="G242" s="15">
        <f>IF(AND($B242&lt;&gt;"",$B242='كشف عميل'!$B$5),COUNTIF($B$5:$B242,$B242),"")</f>
        <v/>
      </c>
    </row>
    <row r="243">
      <c r="A243" s="12" t="n"/>
      <c r="B243" s="8" t="n"/>
      <c r="C243" s="13" t="n"/>
      <c r="D243" s="13" t="n"/>
      <c r="E243" s="8" t="n"/>
      <c r="F243" s="14">
        <f>IF($B243="","",SUMIFS(C$5:C243,$B$5:$B243,$B243)-SUMIFS(D$5:D243,$B$5:$B243,$B243))</f>
        <v/>
      </c>
      <c r="G243" s="15">
        <f>IF(AND($B243&lt;&gt;"",$B243='كشف عميل'!$B$5),COUNTIF($B$5:$B243,$B243),"")</f>
        <v/>
      </c>
    </row>
    <row r="244">
      <c r="A244" s="12" t="n"/>
      <c r="B244" s="8" t="n"/>
      <c r="C244" s="13" t="n"/>
      <c r="D244" s="13" t="n"/>
      <c r="E244" s="8" t="n"/>
      <c r="F244" s="14">
        <f>IF($B244="","",SUMIFS(C$5:C244,$B$5:$B244,$B244)-SUMIFS(D$5:D244,$B$5:$B244,$B244))</f>
        <v/>
      </c>
      <c r="G244" s="15">
        <f>IF(AND($B244&lt;&gt;"",$B244='كشف عميل'!$B$5),COUNTIF($B$5:$B244,$B244),"")</f>
        <v/>
      </c>
    </row>
    <row r="245">
      <c r="A245" s="12" t="n"/>
      <c r="B245" s="8" t="n"/>
      <c r="C245" s="13" t="n"/>
      <c r="D245" s="13" t="n"/>
      <c r="E245" s="8" t="n"/>
      <c r="F245" s="14">
        <f>IF($B245="","",SUMIFS(C$5:C245,$B$5:$B245,$B245)-SUMIFS(D$5:D245,$B$5:$B245,$B245))</f>
        <v/>
      </c>
      <c r="G245" s="15">
        <f>IF(AND($B245&lt;&gt;"",$B245='كشف عميل'!$B$5),COUNTIF($B$5:$B245,$B245),"")</f>
        <v/>
      </c>
    </row>
    <row r="246">
      <c r="A246" s="12" t="n"/>
      <c r="B246" s="8" t="n"/>
      <c r="C246" s="13" t="n"/>
      <c r="D246" s="13" t="n"/>
      <c r="E246" s="8" t="n"/>
      <c r="F246" s="14">
        <f>IF($B246="","",SUMIFS(C$5:C246,$B$5:$B246,$B246)-SUMIFS(D$5:D246,$B$5:$B246,$B246))</f>
        <v/>
      </c>
      <c r="G246" s="15">
        <f>IF(AND($B246&lt;&gt;"",$B246='كشف عميل'!$B$5),COUNTIF($B$5:$B246,$B246),"")</f>
        <v/>
      </c>
    </row>
    <row r="247">
      <c r="A247" s="12" t="n"/>
      <c r="B247" s="8" t="n"/>
      <c r="C247" s="13" t="n"/>
      <c r="D247" s="13" t="n"/>
      <c r="E247" s="8" t="n"/>
      <c r="F247" s="14">
        <f>IF($B247="","",SUMIFS(C$5:C247,$B$5:$B247,$B247)-SUMIFS(D$5:D247,$B$5:$B247,$B247))</f>
        <v/>
      </c>
      <c r="G247" s="15">
        <f>IF(AND($B247&lt;&gt;"",$B247='كشف عميل'!$B$5),COUNTIF($B$5:$B247,$B247),"")</f>
        <v/>
      </c>
    </row>
    <row r="248">
      <c r="A248" s="12" t="n"/>
      <c r="B248" s="8" t="n"/>
      <c r="C248" s="13" t="n"/>
      <c r="D248" s="13" t="n"/>
      <c r="E248" s="8" t="n"/>
      <c r="F248" s="14">
        <f>IF($B248="","",SUMIFS(C$5:C248,$B$5:$B248,$B248)-SUMIFS(D$5:D248,$B$5:$B248,$B248))</f>
        <v/>
      </c>
      <c r="G248" s="15">
        <f>IF(AND($B248&lt;&gt;"",$B248='كشف عميل'!$B$5),COUNTIF($B$5:$B248,$B248),"")</f>
        <v/>
      </c>
    </row>
    <row r="249">
      <c r="A249" s="12" t="n"/>
      <c r="B249" s="8" t="n"/>
      <c r="C249" s="13" t="n"/>
      <c r="D249" s="13" t="n"/>
      <c r="E249" s="8" t="n"/>
      <c r="F249" s="14">
        <f>IF($B249="","",SUMIFS(C$5:C249,$B$5:$B249,$B249)-SUMIFS(D$5:D249,$B$5:$B249,$B249))</f>
        <v/>
      </c>
      <c r="G249" s="15">
        <f>IF(AND($B249&lt;&gt;"",$B249='كشف عميل'!$B$5),COUNTIF($B$5:$B249,$B249),"")</f>
        <v/>
      </c>
    </row>
    <row r="250">
      <c r="A250" s="12" t="n"/>
      <c r="B250" s="8" t="n"/>
      <c r="C250" s="13" t="n"/>
      <c r="D250" s="13" t="n"/>
      <c r="E250" s="8" t="n"/>
      <c r="F250" s="14">
        <f>IF($B250="","",SUMIFS(C$5:C250,$B$5:$B250,$B250)-SUMIFS(D$5:D250,$B$5:$B250,$B250))</f>
        <v/>
      </c>
      <c r="G250" s="15">
        <f>IF(AND($B250&lt;&gt;"",$B250='كشف عميل'!$B$5),COUNTIF($B$5:$B250,$B250),"")</f>
        <v/>
      </c>
    </row>
    <row r="251">
      <c r="A251" s="12" t="n"/>
      <c r="B251" s="8" t="n"/>
      <c r="C251" s="13" t="n"/>
      <c r="D251" s="13" t="n"/>
      <c r="E251" s="8" t="n"/>
      <c r="F251" s="14">
        <f>IF($B251="","",SUMIFS(C$5:C251,$B$5:$B251,$B251)-SUMIFS(D$5:D251,$B$5:$B251,$B251))</f>
        <v/>
      </c>
      <c r="G251" s="15">
        <f>IF(AND($B251&lt;&gt;"",$B251='كشف عميل'!$B$5),COUNTIF($B$5:$B251,$B251),"")</f>
        <v/>
      </c>
    </row>
    <row r="252">
      <c r="A252" s="12" t="n"/>
      <c r="B252" s="8" t="n"/>
      <c r="C252" s="13" t="n"/>
      <c r="D252" s="13" t="n"/>
      <c r="E252" s="8" t="n"/>
      <c r="F252" s="14">
        <f>IF($B252="","",SUMIFS(C$5:C252,$B$5:$B252,$B252)-SUMIFS(D$5:D252,$B$5:$B252,$B252))</f>
        <v/>
      </c>
      <c r="G252" s="15">
        <f>IF(AND($B252&lt;&gt;"",$B252='كشف عميل'!$B$5),COUNTIF($B$5:$B252,$B252),"")</f>
        <v/>
      </c>
    </row>
    <row r="253">
      <c r="A253" s="12" t="n"/>
      <c r="B253" s="8" t="n"/>
      <c r="C253" s="13" t="n"/>
      <c r="D253" s="13" t="n"/>
      <c r="E253" s="8" t="n"/>
      <c r="F253" s="14">
        <f>IF($B253="","",SUMIFS(C$5:C253,$B$5:$B253,$B253)-SUMIFS(D$5:D253,$B$5:$B253,$B253))</f>
        <v/>
      </c>
      <c r="G253" s="15">
        <f>IF(AND($B253&lt;&gt;"",$B253='كشف عميل'!$B$5),COUNTIF($B$5:$B253,$B253),"")</f>
        <v/>
      </c>
    </row>
    <row r="254">
      <c r="A254" s="12" t="n"/>
      <c r="B254" s="8" t="n"/>
      <c r="C254" s="13" t="n"/>
      <c r="D254" s="13" t="n"/>
      <c r="E254" s="8" t="n"/>
      <c r="F254" s="14">
        <f>IF($B254="","",SUMIFS(C$5:C254,$B$5:$B254,$B254)-SUMIFS(D$5:D254,$B$5:$B254,$B254))</f>
        <v/>
      </c>
      <c r="G254" s="15">
        <f>IF(AND($B254&lt;&gt;"",$B254='كشف عميل'!$B$5),COUNTIF($B$5:$B254,$B254),"")</f>
        <v/>
      </c>
    </row>
    <row r="255">
      <c r="A255" s="12" t="n"/>
      <c r="B255" s="8" t="n"/>
      <c r="C255" s="13" t="n"/>
      <c r="D255" s="13" t="n"/>
      <c r="E255" s="8" t="n"/>
      <c r="F255" s="14">
        <f>IF($B255="","",SUMIFS(C$5:C255,$B$5:$B255,$B255)-SUMIFS(D$5:D255,$B$5:$B255,$B255))</f>
        <v/>
      </c>
      <c r="G255" s="15">
        <f>IF(AND($B255&lt;&gt;"",$B255='كشف عميل'!$B$5),COUNTIF($B$5:$B255,$B255),"")</f>
        <v/>
      </c>
    </row>
    <row r="256">
      <c r="A256" s="12" t="n"/>
      <c r="B256" s="8" t="n"/>
      <c r="C256" s="13" t="n"/>
      <c r="D256" s="13" t="n"/>
      <c r="E256" s="8" t="n"/>
      <c r="F256" s="14">
        <f>IF($B256="","",SUMIFS(C$5:C256,$B$5:$B256,$B256)-SUMIFS(D$5:D256,$B$5:$B256,$B256))</f>
        <v/>
      </c>
      <c r="G256" s="15">
        <f>IF(AND($B256&lt;&gt;"",$B256='كشف عميل'!$B$5),COUNTIF($B$5:$B256,$B256),"")</f>
        <v/>
      </c>
    </row>
    <row r="257">
      <c r="A257" s="12" t="n"/>
      <c r="B257" s="8" t="n"/>
      <c r="C257" s="13" t="n"/>
      <c r="D257" s="13" t="n"/>
      <c r="E257" s="8" t="n"/>
      <c r="F257" s="14">
        <f>IF($B257="","",SUMIFS(C$5:C257,$B$5:$B257,$B257)-SUMIFS(D$5:D257,$B$5:$B257,$B257))</f>
        <v/>
      </c>
      <c r="G257" s="15">
        <f>IF(AND($B257&lt;&gt;"",$B257='كشف عميل'!$B$5),COUNTIF($B$5:$B257,$B257),"")</f>
        <v/>
      </c>
    </row>
    <row r="258">
      <c r="A258" s="12" t="n"/>
      <c r="B258" s="8" t="n"/>
      <c r="C258" s="13" t="n"/>
      <c r="D258" s="13" t="n"/>
      <c r="E258" s="8" t="n"/>
      <c r="F258" s="14">
        <f>IF($B258="","",SUMIFS(C$5:C258,$B$5:$B258,$B258)-SUMIFS(D$5:D258,$B$5:$B258,$B258))</f>
        <v/>
      </c>
      <c r="G258" s="15">
        <f>IF(AND($B258&lt;&gt;"",$B258='كشف عميل'!$B$5),COUNTIF($B$5:$B258,$B258),"")</f>
        <v/>
      </c>
    </row>
    <row r="259">
      <c r="A259" s="12" t="n"/>
      <c r="B259" s="8" t="n"/>
      <c r="C259" s="13" t="n"/>
      <c r="D259" s="13" t="n"/>
      <c r="E259" s="8" t="n"/>
      <c r="F259" s="14">
        <f>IF($B259="","",SUMIFS(C$5:C259,$B$5:$B259,$B259)-SUMIFS(D$5:D259,$B$5:$B259,$B259))</f>
        <v/>
      </c>
      <c r="G259" s="15">
        <f>IF(AND($B259&lt;&gt;"",$B259='كشف عميل'!$B$5),COUNTIF($B$5:$B259,$B259),"")</f>
        <v/>
      </c>
    </row>
    <row r="260">
      <c r="A260" s="12" t="n"/>
      <c r="B260" s="8" t="n"/>
      <c r="C260" s="13" t="n"/>
      <c r="D260" s="13" t="n"/>
      <c r="E260" s="8" t="n"/>
      <c r="F260" s="14">
        <f>IF($B260="","",SUMIFS(C$5:C260,$B$5:$B260,$B260)-SUMIFS(D$5:D260,$B$5:$B260,$B260))</f>
        <v/>
      </c>
      <c r="G260" s="15">
        <f>IF(AND($B260&lt;&gt;"",$B260='كشف عميل'!$B$5),COUNTIF($B$5:$B260,$B260),"")</f>
        <v/>
      </c>
    </row>
    <row r="261">
      <c r="A261" s="12" t="n"/>
      <c r="B261" s="8" t="n"/>
      <c r="C261" s="13" t="n"/>
      <c r="D261" s="13" t="n"/>
      <c r="E261" s="8" t="n"/>
      <c r="F261" s="14">
        <f>IF($B261="","",SUMIFS(C$5:C261,$B$5:$B261,$B261)-SUMIFS(D$5:D261,$B$5:$B261,$B261))</f>
        <v/>
      </c>
      <c r="G261" s="15">
        <f>IF(AND($B261&lt;&gt;"",$B261='كشف عميل'!$B$5),COUNTIF($B$5:$B261,$B261),"")</f>
        <v/>
      </c>
    </row>
    <row r="262">
      <c r="A262" s="12" t="n"/>
      <c r="B262" s="8" t="n"/>
      <c r="C262" s="13" t="n"/>
      <c r="D262" s="13" t="n"/>
      <c r="E262" s="8" t="n"/>
      <c r="F262" s="14">
        <f>IF($B262="","",SUMIFS(C$5:C262,$B$5:$B262,$B262)-SUMIFS(D$5:D262,$B$5:$B262,$B262))</f>
        <v/>
      </c>
      <c r="G262" s="15">
        <f>IF(AND($B262&lt;&gt;"",$B262='كشف عميل'!$B$5),COUNTIF($B$5:$B262,$B262),"")</f>
        <v/>
      </c>
    </row>
    <row r="263">
      <c r="A263" s="12" t="n"/>
      <c r="B263" s="8" t="n"/>
      <c r="C263" s="13" t="n"/>
      <c r="D263" s="13" t="n"/>
      <c r="E263" s="8" t="n"/>
      <c r="F263" s="14">
        <f>IF($B263="","",SUMIFS(C$5:C263,$B$5:$B263,$B263)-SUMIFS(D$5:D263,$B$5:$B263,$B263))</f>
        <v/>
      </c>
      <c r="G263" s="15">
        <f>IF(AND($B263&lt;&gt;"",$B263='كشف عميل'!$B$5),COUNTIF($B$5:$B263,$B263),"")</f>
        <v/>
      </c>
    </row>
    <row r="264">
      <c r="A264" s="12" t="n"/>
      <c r="B264" s="8" t="n"/>
      <c r="C264" s="13" t="n"/>
      <c r="D264" s="13" t="n"/>
      <c r="E264" s="8" t="n"/>
      <c r="F264" s="14">
        <f>IF($B264="","",SUMIFS(C$5:C264,$B$5:$B264,$B264)-SUMIFS(D$5:D264,$B$5:$B264,$B264))</f>
        <v/>
      </c>
      <c r="G264" s="15">
        <f>IF(AND($B264&lt;&gt;"",$B264='كشف عميل'!$B$5),COUNTIF($B$5:$B264,$B264),"")</f>
        <v/>
      </c>
    </row>
    <row r="265">
      <c r="A265" s="12" t="n"/>
      <c r="B265" s="8" t="n"/>
      <c r="C265" s="13" t="n"/>
      <c r="D265" s="13" t="n"/>
      <c r="E265" s="8" t="n"/>
      <c r="F265" s="14">
        <f>IF($B265="","",SUMIFS(C$5:C265,$B$5:$B265,$B265)-SUMIFS(D$5:D265,$B$5:$B265,$B265))</f>
        <v/>
      </c>
      <c r="G265" s="15">
        <f>IF(AND($B265&lt;&gt;"",$B265='كشف عميل'!$B$5),COUNTIF($B$5:$B265,$B265),"")</f>
        <v/>
      </c>
    </row>
    <row r="266">
      <c r="A266" s="12" t="n"/>
      <c r="B266" s="8" t="n"/>
      <c r="C266" s="13" t="n"/>
      <c r="D266" s="13" t="n"/>
      <c r="E266" s="8" t="n"/>
      <c r="F266" s="14">
        <f>IF($B266="","",SUMIFS(C$5:C266,$B$5:$B266,$B266)-SUMIFS(D$5:D266,$B$5:$B266,$B266))</f>
        <v/>
      </c>
      <c r="G266" s="15">
        <f>IF(AND($B266&lt;&gt;"",$B266='كشف عميل'!$B$5),COUNTIF($B$5:$B266,$B266),"")</f>
        <v/>
      </c>
    </row>
    <row r="267">
      <c r="A267" s="12" t="n"/>
      <c r="B267" s="8" t="n"/>
      <c r="C267" s="13" t="n"/>
      <c r="D267" s="13" t="n"/>
      <c r="E267" s="8" t="n"/>
      <c r="F267" s="14">
        <f>IF($B267="","",SUMIFS(C$5:C267,$B$5:$B267,$B267)-SUMIFS(D$5:D267,$B$5:$B267,$B267))</f>
        <v/>
      </c>
      <c r="G267" s="15">
        <f>IF(AND($B267&lt;&gt;"",$B267='كشف عميل'!$B$5),COUNTIF($B$5:$B267,$B267),"")</f>
        <v/>
      </c>
    </row>
    <row r="268">
      <c r="A268" s="12" t="n"/>
      <c r="B268" s="8" t="n"/>
      <c r="C268" s="13" t="n"/>
      <c r="D268" s="13" t="n"/>
      <c r="E268" s="8" t="n"/>
      <c r="F268" s="14">
        <f>IF($B268="","",SUMIFS(C$5:C268,$B$5:$B268,$B268)-SUMIFS(D$5:D268,$B$5:$B268,$B268))</f>
        <v/>
      </c>
      <c r="G268" s="15">
        <f>IF(AND($B268&lt;&gt;"",$B268='كشف عميل'!$B$5),COUNTIF($B$5:$B268,$B268),"")</f>
        <v/>
      </c>
    </row>
    <row r="269">
      <c r="A269" s="12" t="n"/>
      <c r="B269" s="8" t="n"/>
      <c r="C269" s="13" t="n"/>
      <c r="D269" s="13" t="n"/>
      <c r="E269" s="8" t="n"/>
      <c r="F269" s="14">
        <f>IF($B269="","",SUMIFS(C$5:C269,$B$5:$B269,$B269)-SUMIFS(D$5:D269,$B$5:$B269,$B269))</f>
        <v/>
      </c>
      <c r="G269" s="15">
        <f>IF(AND($B269&lt;&gt;"",$B269='كشف عميل'!$B$5),COUNTIF($B$5:$B269,$B269),"")</f>
        <v/>
      </c>
    </row>
    <row r="270">
      <c r="A270" s="12" t="n"/>
      <c r="B270" s="8" t="n"/>
      <c r="C270" s="13" t="n"/>
      <c r="D270" s="13" t="n"/>
      <c r="E270" s="8" t="n"/>
      <c r="F270" s="14">
        <f>IF($B270="","",SUMIFS(C$5:C270,$B$5:$B270,$B270)-SUMIFS(D$5:D270,$B$5:$B270,$B270))</f>
        <v/>
      </c>
      <c r="G270" s="15">
        <f>IF(AND($B270&lt;&gt;"",$B270='كشف عميل'!$B$5),COUNTIF($B$5:$B270,$B270),"")</f>
        <v/>
      </c>
    </row>
    <row r="271">
      <c r="A271" s="12" t="n"/>
      <c r="B271" s="8" t="n"/>
      <c r="C271" s="13" t="n"/>
      <c r="D271" s="13" t="n"/>
      <c r="E271" s="8" t="n"/>
      <c r="F271" s="14">
        <f>IF($B271="","",SUMIFS(C$5:C271,$B$5:$B271,$B271)-SUMIFS(D$5:D271,$B$5:$B271,$B271))</f>
        <v/>
      </c>
      <c r="G271" s="15">
        <f>IF(AND($B271&lt;&gt;"",$B271='كشف عميل'!$B$5),COUNTIF($B$5:$B271,$B271),"")</f>
        <v/>
      </c>
    </row>
    <row r="272">
      <c r="A272" s="12" t="n"/>
      <c r="B272" s="8" t="n"/>
      <c r="C272" s="13" t="n"/>
      <c r="D272" s="13" t="n"/>
      <c r="E272" s="8" t="n"/>
      <c r="F272" s="14">
        <f>IF($B272="","",SUMIFS(C$5:C272,$B$5:$B272,$B272)-SUMIFS(D$5:D272,$B$5:$B272,$B272))</f>
        <v/>
      </c>
      <c r="G272" s="15">
        <f>IF(AND($B272&lt;&gt;"",$B272='كشف عميل'!$B$5),COUNTIF($B$5:$B272,$B272),"")</f>
        <v/>
      </c>
    </row>
    <row r="273">
      <c r="A273" s="12" t="n"/>
      <c r="B273" s="8" t="n"/>
      <c r="C273" s="13" t="n"/>
      <c r="D273" s="13" t="n"/>
      <c r="E273" s="8" t="n"/>
      <c r="F273" s="14">
        <f>IF($B273="","",SUMIFS(C$5:C273,$B$5:$B273,$B273)-SUMIFS(D$5:D273,$B$5:$B273,$B273))</f>
        <v/>
      </c>
      <c r="G273" s="15">
        <f>IF(AND($B273&lt;&gt;"",$B273='كشف عميل'!$B$5),COUNTIF($B$5:$B273,$B273),"")</f>
        <v/>
      </c>
    </row>
    <row r="274">
      <c r="A274" s="12" t="n"/>
      <c r="B274" s="8" t="n"/>
      <c r="C274" s="13" t="n"/>
      <c r="D274" s="13" t="n"/>
      <c r="E274" s="8" t="n"/>
      <c r="F274" s="14">
        <f>IF($B274="","",SUMIFS(C$5:C274,$B$5:$B274,$B274)-SUMIFS(D$5:D274,$B$5:$B274,$B274))</f>
        <v/>
      </c>
      <c r="G274" s="15">
        <f>IF(AND($B274&lt;&gt;"",$B274='كشف عميل'!$B$5),COUNTIF($B$5:$B274,$B274),"")</f>
        <v/>
      </c>
    </row>
    <row r="275">
      <c r="A275" s="12" t="n"/>
      <c r="B275" s="8" t="n"/>
      <c r="C275" s="13" t="n"/>
      <c r="D275" s="13" t="n"/>
      <c r="E275" s="8" t="n"/>
      <c r="F275" s="14">
        <f>IF($B275="","",SUMIFS(C$5:C275,$B$5:$B275,$B275)-SUMIFS(D$5:D275,$B$5:$B275,$B275))</f>
        <v/>
      </c>
      <c r="G275" s="15">
        <f>IF(AND($B275&lt;&gt;"",$B275='كشف عميل'!$B$5),COUNTIF($B$5:$B275,$B275),"")</f>
        <v/>
      </c>
    </row>
    <row r="276">
      <c r="A276" s="12" t="n"/>
      <c r="B276" s="8" t="n"/>
      <c r="C276" s="13" t="n"/>
      <c r="D276" s="13" t="n"/>
      <c r="E276" s="8" t="n"/>
      <c r="F276" s="14">
        <f>IF($B276="","",SUMIFS(C$5:C276,$B$5:$B276,$B276)-SUMIFS(D$5:D276,$B$5:$B276,$B276))</f>
        <v/>
      </c>
      <c r="G276" s="15">
        <f>IF(AND($B276&lt;&gt;"",$B276='كشف عميل'!$B$5),COUNTIF($B$5:$B276,$B276),"")</f>
        <v/>
      </c>
    </row>
    <row r="277">
      <c r="A277" s="12" t="n"/>
      <c r="B277" s="8" t="n"/>
      <c r="C277" s="13" t="n"/>
      <c r="D277" s="13" t="n"/>
      <c r="E277" s="8" t="n"/>
      <c r="F277" s="14">
        <f>IF($B277="","",SUMIFS(C$5:C277,$B$5:$B277,$B277)-SUMIFS(D$5:D277,$B$5:$B277,$B277))</f>
        <v/>
      </c>
      <c r="G277" s="15">
        <f>IF(AND($B277&lt;&gt;"",$B277='كشف عميل'!$B$5),COUNTIF($B$5:$B277,$B277),"")</f>
        <v/>
      </c>
    </row>
    <row r="278">
      <c r="A278" s="12" t="n"/>
      <c r="B278" s="8" t="n"/>
      <c r="C278" s="13" t="n"/>
      <c r="D278" s="13" t="n"/>
      <c r="E278" s="8" t="n"/>
      <c r="F278" s="14">
        <f>IF($B278="","",SUMIFS(C$5:C278,$B$5:$B278,$B278)-SUMIFS(D$5:D278,$B$5:$B278,$B278))</f>
        <v/>
      </c>
      <c r="G278" s="15">
        <f>IF(AND($B278&lt;&gt;"",$B278='كشف عميل'!$B$5),COUNTIF($B$5:$B278,$B278),"")</f>
        <v/>
      </c>
    </row>
    <row r="279">
      <c r="A279" s="12" t="n"/>
      <c r="B279" s="8" t="n"/>
      <c r="C279" s="13" t="n"/>
      <c r="D279" s="13" t="n"/>
      <c r="E279" s="8" t="n"/>
      <c r="F279" s="14">
        <f>IF($B279="","",SUMIFS(C$5:C279,$B$5:$B279,$B279)-SUMIFS(D$5:D279,$B$5:$B279,$B279))</f>
        <v/>
      </c>
      <c r="G279" s="15">
        <f>IF(AND($B279&lt;&gt;"",$B279='كشف عميل'!$B$5),COUNTIF($B$5:$B279,$B279),"")</f>
        <v/>
      </c>
    </row>
    <row r="280">
      <c r="A280" s="12" t="n"/>
      <c r="B280" s="8" t="n"/>
      <c r="C280" s="13" t="n"/>
      <c r="D280" s="13" t="n"/>
      <c r="E280" s="8" t="n"/>
      <c r="F280" s="14">
        <f>IF($B280="","",SUMIFS(C$5:C280,$B$5:$B280,$B280)-SUMIFS(D$5:D280,$B$5:$B280,$B280))</f>
        <v/>
      </c>
      <c r="G280" s="15">
        <f>IF(AND($B280&lt;&gt;"",$B280='كشف عميل'!$B$5),COUNTIF($B$5:$B280,$B280),"")</f>
        <v/>
      </c>
    </row>
    <row r="281">
      <c r="A281" s="12" t="n"/>
      <c r="B281" s="8" t="n"/>
      <c r="C281" s="13" t="n"/>
      <c r="D281" s="13" t="n"/>
      <c r="E281" s="8" t="n"/>
      <c r="F281" s="14">
        <f>IF($B281="","",SUMIFS(C$5:C281,$B$5:$B281,$B281)-SUMIFS(D$5:D281,$B$5:$B281,$B281))</f>
        <v/>
      </c>
      <c r="G281" s="15">
        <f>IF(AND($B281&lt;&gt;"",$B281='كشف عميل'!$B$5),COUNTIF($B$5:$B281,$B281),"")</f>
        <v/>
      </c>
    </row>
    <row r="282">
      <c r="A282" s="12" t="n"/>
      <c r="B282" s="8" t="n"/>
      <c r="C282" s="13" t="n"/>
      <c r="D282" s="13" t="n"/>
      <c r="E282" s="8" t="n"/>
      <c r="F282" s="14">
        <f>IF($B282="","",SUMIFS(C$5:C282,$B$5:$B282,$B282)-SUMIFS(D$5:D282,$B$5:$B282,$B282))</f>
        <v/>
      </c>
      <c r="G282" s="15">
        <f>IF(AND($B282&lt;&gt;"",$B282='كشف عميل'!$B$5),COUNTIF($B$5:$B282,$B282),"")</f>
        <v/>
      </c>
    </row>
    <row r="283">
      <c r="A283" s="12" t="n"/>
      <c r="B283" s="8" t="n"/>
      <c r="C283" s="13" t="n"/>
      <c r="D283" s="13" t="n"/>
      <c r="E283" s="8" t="n"/>
      <c r="F283" s="14">
        <f>IF($B283="","",SUMIFS(C$5:C283,$B$5:$B283,$B283)-SUMIFS(D$5:D283,$B$5:$B283,$B283))</f>
        <v/>
      </c>
      <c r="G283" s="15">
        <f>IF(AND($B283&lt;&gt;"",$B283='كشف عميل'!$B$5),COUNTIF($B$5:$B283,$B283),"")</f>
        <v/>
      </c>
    </row>
    <row r="284">
      <c r="A284" s="12" t="n"/>
      <c r="B284" s="8" t="n"/>
      <c r="C284" s="13" t="n"/>
      <c r="D284" s="13" t="n"/>
      <c r="E284" s="8" t="n"/>
      <c r="F284" s="14">
        <f>IF($B284="","",SUMIFS(C$5:C284,$B$5:$B284,$B284)-SUMIFS(D$5:D284,$B$5:$B284,$B284))</f>
        <v/>
      </c>
      <c r="G284" s="15">
        <f>IF(AND($B284&lt;&gt;"",$B284='كشف عميل'!$B$5),COUNTIF($B$5:$B284,$B284),"")</f>
        <v/>
      </c>
    </row>
    <row r="285">
      <c r="A285" s="12" t="n"/>
      <c r="B285" s="8" t="n"/>
      <c r="C285" s="13" t="n"/>
      <c r="D285" s="13" t="n"/>
      <c r="E285" s="8" t="n"/>
      <c r="F285" s="14">
        <f>IF($B285="","",SUMIFS(C$5:C285,$B$5:$B285,$B285)-SUMIFS(D$5:D285,$B$5:$B285,$B285))</f>
        <v/>
      </c>
      <c r="G285" s="15">
        <f>IF(AND($B285&lt;&gt;"",$B285='كشف عميل'!$B$5),COUNTIF($B$5:$B285,$B285),"")</f>
        <v/>
      </c>
    </row>
    <row r="286">
      <c r="A286" s="12" t="n"/>
      <c r="B286" s="8" t="n"/>
      <c r="C286" s="13" t="n"/>
      <c r="D286" s="13" t="n"/>
      <c r="E286" s="8" t="n"/>
      <c r="F286" s="14">
        <f>IF($B286="","",SUMIFS(C$5:C286,$B$5:$B286,$B286)-SUMIFS(D$5:D286,$B$5:$B286,$B286))</f>
        <v/>
      </c>
      <c r="G286" s="15">
        <f>IF(AND($B286&lt;&gt;"",$B286='كشف عميل'!$B$5),COUNTIF($B$5:$B286,$B286),"")</f>
        <v/>
      </c>
    </row>
    <row r="287">
      <c r="A287" s="12" t="n"/>
      <c r="B287" s="8" t="n"/>
      <c r="C287" s="13" t="n"/>
      <c r="D287" s="13" t="n"/>
      <c r="E287" s="8" t="n"/>
      <c r="F287" s="14">
        <f>IF($B287="","",SUMIFS(C$5:C287,$B$5:$B287,$B287)-SUMIFS(D$5:D287,$B$5:$B287,$B287))</f>
        <v/>
      </c>
      <c r="G287" s="15">
        <f>IF(AND($B287&lt;&gt;"",$B287='كشف عميل'!$B$5),COUNTIF($B$5:$B287,$B287),"")</f>
        <v/>
      </c>
    </row>
    <row r="288">
      <c r="A288" s="12" t="n"/>
      <c r="B288" s="8" t="n"/>
      <c r="C288" s="13" t="n"/>
      <c r="D288" s="13" t="n"/>
      <c r="E288" s="8" t="n"/>
      <c r="F288" s="14">
        <f>IF($B288="","",SUMIFS(C$5:C288,$B$5:$B288,$B288)-SUMIFS(D$5:D288,$B$5:$B288,$B288))</f>
        <v/>
      </c>
      <c r="G288" s="15">
        <f>IF(AND($B288&lt;&gt;"",$B288='كشف عميل'!$B$5),COUNTIF($B$5:$B288,$B288),"")</f>
        <v/>
      </c>
    </row>
    <row r="289">
      <c r="A289" s="12" t="n"/>
      <c r="B289" s="8" t="n"/>
      <c r="C289" s="13" t="n"/>
      <c r="D289" s="13" t="n"/>
      <c r="E289" s="8" t="n"/>
      <c r="F289" s="14">
        <f>IF($B289="","",SUMIFS(C$5:C289,$B$5:$B289,$B289)-SUMIFS(D$5:D289,$B$5:$B289,$B289))</f>
        <v/>
      </c>
      <c r="G289" s="15">
        <f>IF(AND($B289&lt;&gt;"",$B289='كشف عميل'!$B$5),COUNTIF($B$5:$B289,$B289),"")</f>
        <v/>
      </c>
    </row>
    <row r="290">
      <c r="A290" s="12" t="n"/>
      <c r="B290" s="8" t="n"/>
      <c r="C290" s="13" t="n"/>
      <c r="D290" s="13" t="n"/>
      <c r="E290" s="8" t="n"/>
      <c r="F290" s="14">
        <f>IF($B290="","",SUMIFS(C$5:C290,$B$5:$B290,$B290)-SUMIFS(D$5:D290,$B$5:$B290,$B290))</f>
        <v/>
      </c>
      <c r="G290" s="15">
        <f>IF(AND($B290&lt;&gt;"",$B290='كشف عميل'!$B$5),COUNTIF($B$5:$B290,$B290),"")</f>
        <v/>
      </c>
    </row>
    <row r="291">
      <c r="A291" s="12" t="n"/>
      <c r="B291" s="8" t="n"/>
      <c r="C291" s="13" t="n"/>
      <c r="D291" s="13" t="n"/>
      <c r="E291" s="8" t="n"/>
      <c r="F291" s="14">
        <f>IF($B291="","",SUMIFS(C$5:C291,$B$5:$B291,$B291)-SUMIFS(D$5:D291,$B$5:$B291,$B291))</f>
        <v/>
      </c>
      <c r="G291" s="15">
        <f>IF(AND($B291&lt;&gt;"",$B291='كشف عميل'!$B$5),COUNTIF($B$5:$B291,$B291),"")</f>
        <v/>
      </c>
    </row>
    <row r="292">
      <c r="A292" s="12" t="n"/>
      <c r="B292" s="8" t="n"/>
      <c r="C292" s="13" t="n"/>
      <c r="D292" s="13" t="n"/>
      <c r="E292" s="8" t="n"/>
      <c r="F292" s="14">
        <f>IF($B292="","",SUMIFS(C$5:C292,$B$5:$B292,$B292)-SUMIFS(D$5:D292,$B$5:$B292,$B292))</f>
        <v/>
      </c>
      <c r="G292" s="15">
        <f>IF(AND($B292&lt;&gt;"",$B292='كشف عميل'!$B$5),COUNTIF($B$5:$B292,$B292),"")</f>
        <v/>
      </c>
    </row>
    <row r="293">
      <c r="A293" s="12" t="n"/>
      <c r="B293" s="8" t="n"/>
      <c r="C293" s="13" t="n"/>
      <c r="D293" s="13" t="n"/>
      <c r="E293" s="8" t="n"/>
      <c r="F293" s="14">
        <f>IF($B293="","",SUMIFS(C$5:C293,$B$5:$B293,$B293)-SUMIFS(D$5:D293,$B$5:$B293,$B293))</f>
        <v/>
      </c>
      <c r="G293" s="15">
        <f>IF(AND($B293&lt;&gt;"",$B293='كشف عميل'!$B$5),COUNTIF($B$5:$B293,$B293),"")</f>
        <v/>
      </c>
    </row>
    <row r="294">
      <c r="A294" s="12" t="n"/>
      <c r="B294" s="8" t="n"/>
      <c r="C294" s="13" t="n"/>
      <c r="D294" s="13" t="n"/>
      <c r="E294" s="8" t="n"/>
      <c r="F294" s="14">
        <f>IF($B294="","",SUMIFS(C$5:C294,$B$5:$B294,$B294)-SUMIFS(D$5:D294,$B$5:$B294,$B294))</f>
        <v/>
      </c>
      <c r="G294" s="15">
        <f>IF(AND($B294&lt;&gt;"",$B294='كشف عميل'!$B$5),COUNTIF($B$5:$B294,$B294),"")</f>
        <v/>
      </c>
    </row>
    <row r="295">
      <c r="A295" s="12" t="n"/>
      <c r="B295" s="8" t="n"/>
      <c r="C295" s="13" t="n"/>
      <c r="D295" s="13" t="n"/>
      <c r="E295" s="8" t="n"/>
      <c r="F295" s="14">
        <f>IF($B295="","",SUMIFS(C$5:C295,$B$5:$B295,$B295)-SUMIFS(D$5:D295,$B$5:$B295,$B295))</f>
        <v/>
      </c>
      <c r="G295" s="15">
        <f>IF(AND($B295&lt;&gt;"",$B295='كشف عميل'!$B$5),COUNTIF($B$5:$B295,$B295),"")</f>
        <v/>
      </c>
    </row>
    <row r="296">
      <c r="A296" s="12" t="n"/>
      <c r="B296" s="8" t="n"/>
      <c r="C296" s="13" t="n"/>
      <c r="D296" s="13" t="n"/>
      <c r="E296" s="8" t="n"/>
      <c r="F296" s="14">
        <f>IF($B296="","",SUMIFS(C$5:C296,$B$5:$B296,$B296)-SUMIFS(D$5:D296,$B$5:$B296,$B296))</f>
        <v/>
      </c>
      <c r="G296" s="15">
        <f>IF(AND($B296&lt;&gt;"",$B296='كشف عميل'!$B$5),COUNTIF($B$5:$B296,$B296),"")</f>
        <v/>
      </c>
    </row>
    <row r="297">
      <c r="A297" s="12" t="n"/>
      <c r="B297" s="8" t="n"/>
      <c r="C297" s="13" t="n"/>
      <c r="D297" s="13" t="n"/>
      <c r="E297" s="8" t="n"/>
      <c r="F297" s="14">
        <f>IF($B297="","",SUMIFS(C$5:C297,$B$5:$B297,$B297)-SUMIFS(D$5:D297,$B$5:$B297,$B297))</f>
        <v/>
      </c>
      <c r="G297" s="15">
        <f>IF(AND($B297&lt;&gt;"",$B297='كشف عميل'!$B$5),COUNTIF($B$5:$B297,$B297),"")</f>
        <v/>
      </c>
    </row>
    <row r="298">
      <c r="A298" s="12" t="n"/>
      <c r="B298" s="8" t="n"/>
      <c r="C298" s="13" t="n"/>
      <c r="D298" s="13" t="n"/>
      <c r="E298" s="8" t="n"/>
      <c r="F298" s="14">
        <f>IF($B298="","",SUMIFS(C$5:C298,$B$5:$B298,$B298)-SUMIFS(D$5:D298,$B$5:$B298,$B298))</f>
        <v/>
      </c>
      <c r="G298" s="15">
        <f>IF(AND($B298&lt;&gt;"",$B298='كشف عميل'!$B$5),COUNTIF($B$5:$B298,$B298),"")</f>
        <v/>
      </c>
    </row>
    <row r="299">
      <c r="A299" s="12" t="n"/>
      <c r="B299" s="8" t="n"/>
      <c r="C299" s="13" t="n"/>
      <c r="D299" s="13" t="n"/>
      <c r="E299" s="8" t="n"/>
      <c r="F299" s="14">
        <f>IF($B299="","",SUMIFS(C$5:C299,$B$5:$B299,$B299)-SUMIFS(D$5:D299,$B$5:$B299,$B299))</f>
        <v/>
      </c>
      <c r="G299" s="15">
        <f>IF(AND($B299&lt;&gt;"",$B299='كشف عميل'!$B$5),COUNTIF($B$5:$B299,$B299),"")</f>
        <v/>
      </c>
    </row>
    <row r="300">
      <c r="A300" s="12" t="n"/>
      <c r="B300" s="8" t="n"/>
      <c r="C300" s="13" t="n"/>
      <c r="D300" s="13" t="n"/>
      <c r="E300" s="8" t="n"/>
      <c r="F300" s="14">
        <f>IF($B300="","",SUMIFS(C$5:C300,$B$5:$B300,$B300)-SUMIFS(D$5:D300,$B$5:$B300,$B300))</f>
        <v/>
      </c>
      <c r="G300" s="15">
        <f>IF(AND($B300&lt;&gt;"",$B300='كشف عميل'!$B$5),COUNTIF($B$5:$B300,$B300),"")</f>
        <v/>
      </c>
    </row>
    <row r="301">
      <c r="A301" s="12" t="n"/>
      <c r="B301" s="8" t="n"/>
      <c r="C301" s="13" t="n"/>
      <c r="D301" s="13" t="n"/>
      <c r="E301" s="8" t="n"/>
      <c r="F301" s="14">
        <f>IF($B301="","",SUMIFS(C$5:C301,$B$5:$B301,$B301)-SUMIFS(D$5:D301,$B$5:$B301,$B301))</f>
        <v/>
      </c>
      <c r="G301" s="15">
        <f>IF(AND($B301&lt;&gt;"",$B301='كشف عميل'!$B$5),COUNTIF($B$5:$B301,$B301),"")</f>
        <v/>
      </c>
    </row>
    <row r="302">
      <c r="A302" s="12" t="n"/>
      <c r="B302" s="8" t="n"/>
      <c r="C302" s="13" t="n"/>
      <c r="D302" s="13" t="n"/>
      <c r="E302" s="8" t="n"/>
      <c r="F302" s="14">
        <f>IF($B302="","",SUMIFS(C$5:C302,$B$5:$B302,$B302)-SUMIFS(D$5:D302,$B$5:$B302,$B302))</f>
        <v/>
      </c>
      <c r="G302" s="15">
        <f>IF(AND($B302&lt;&gt;"",$B302='كشف عميل'!$B$5),COUNTIF($B$5:$B302,$B302),"")</f>
        <v/>
      </c>
    </row>
    <row r="303">
      <c r="A303" s="12" t="n"/>
      <c r="B303" s="8" t="n"/>
      <c r="C303" s="13" t="n"/>
      <c r="D303" s="13" t="n"/>
      <c r="E303" s="8" t="n"/>
      <c r="F303" s="14">
        <f>IF($B303="","",SUMIFS(C$5:C303,$B$5:$B303,$B303)-SUMIFS(D$5:D303,$B$5:$B303,$B303))</f>
        <v/>
      </c>
      <c r="G303" s="15">
        <f>IF(AND($B303&lt;&gt;"",$B303='كشف عميل'!$B$5),COUNTIF($B$5:$B303,$B303),"")</f>
        <v/>
      </c>
    </row>
    <row r="304">
      <c r="A304" s="12" t="n"/>
      <c r="B304" s="8" t="n"/>
      <c r="C304" s="13" t="n"/>
      <c r="D304" s="13" t="n"/>
      <c r="E304" s="8" t="n"/>
      <c r="F304" s="14">
        <f>IF($B304="","",SUMIFS(C$5:C304,$B$5:$B304,$B304)-SUMIFS(D$5:D304,$B$5:$B304,$B304))</f>
        <v/>
      </c>
      <c r="G304" s="15">
        <f>IF(AND($B304&lt;&gt;"",$B304='كشف عميل'!$B$5),COUNTIF($B$5:$B304,$B304),"")</f>
        <v/>
      </c>
    </row>
    <row r="305">
      <c r="A305" s="12" t="n"/>
      <c r="B305" s="8" t="n"/>
      <c r="C305" s="13" t="n"/>
      <c r="D305" s="13" t="n"/>
      <c r="E305" s="8" t="n"/>
      <c r="F305" s="14">
        <f>IF($B305="","",SUMIFS(C$5:C305,$B$5:$B305,$B305)-SUMIFS(D$5:D305,$B$5:$B305,$B305))</f>
        <v/>
      </c>
      <c r="G305" s="15">
        <f>IF(AND($B305&lt;&gt;"",$B305='كشف عميل'!$B$5),COUNTIF($B$5:$B305,$B305),"")</f>
        <v/>
      </c>
    </row>
    <row r="306">
      <c r="A306" s="12" t="n"/>
      <c r="B306" s="8" t="n"/>
      <c r="C306" s="13" t="n"/>
      <c r="D306" s="13" t="n"/>
      <c r="E306" s="8" t="n"/>
      <c r="F306" s="14">
        <f>IF($B306="","",SUMIFS(C$5:C306,$B$5:$B306,$B306)-SUMIFS(D$5:D306,$B$5:$B306,$B306))</f>
        <v/>
      </c>
      <c r="G306" s="15">
        <f>IF(AND($B306&lt;&gt;"",$B306='كشف عميل'!$B$5),COUNTIF($B$5:$B306,$B306),"")</f>
        <v/>
      </c>
    </row>
    <row r="307">
      <c r="A307" s="12" t="n"/>
      <c r="B307" s="8" t="n"/>
      <c r="C307" s="13" t="n"/>
      <c r="D307" s="13" t="n"/>
      <c r="E307" s="8" t="n"/>
      <c r="F307" s="14">
        <f>IF($B307="","",SUMIFS(C$5:C307,$B$5:$B307,$B307)-SUMIFS(D$5:D307,$B$5:$B307,$B307))</f>
        <v/>
      </c>
      <c r="G307" s="15">
        <f>IF(AND($B307&lt;&gt;"",$B307='كشف عميل'!$B$5),COUNTIF($B$5:$B307,$B307),"")</f>
        <v/>
      </c>
    </row>
    <row r="308">
      <c r="A308" s="12" t="n"/>
      <c r="B308" s="8" t="n"/>
      <c r="C308" s="13" t="n"/>
      <c r="D308" s="13" t="n"/>
      <c r="E308" s="8" t="n"/>
      <c r="F308" s="14">
        <f>IF($B308="","",SUMIFS(C$5:C308,$B$5:$B308,$B308)-SUMIFS(D$5:D308,$B$5:$B308,$B308))</f>
        <v/>
      </c>
      <c r="G308" s="15">
        <f>IF(AND($B308&lt;&gt;"",$B308='كشف عميل'!$B$5),COUNTIF($B$5:$B308,$B308),"")</f>
        <v/>
      </c>
    </row>
    <row r="309">
      <c r="A309" s="12" t="n"/>
      <c r="B309" s="8" t="n"/>
      <c r="C309" s="13" t="n"/>
      <c r="D309" s="13" t="n"/>
      <c r="E309" s="8" t="n"/>
      <c r="F309" s="14">
        <f>IF($B309="","",SUMIFS(C$5:C309,$B$5:$B309,$B309)-SUMIFS(D$5:D309,$B$5:$B309,$B309))</f>
        <v/>
      </c>
      <c r="G309" s="15">
        <f>IF(AND($B309&lt;&gt;"",$B309='كشف عميل'!$B$5),COUNTIF($B$5:$B309,$B309),"")</f>
        <v/>
      </c>
    </row>
    <row r="310">
      <c r="A310" s="12" t="n"/>
      <c r="B310" s="8" t="n"/>
      <c r="C310" s="13" t="n"/>
      <c r="D310" s="13" t="n"/>
      <c r="E310" s="8" t="n"/>
      <c r="F310" s="14">
        <f>IF($B310="","",SUMIFS(C$5:C310,$B$5:$B310,$B310)-SUMIFS(D$5:D310,$B$5:$B310,$B310))</f>
        <v/>
      </c>
      <c r="G310" s="15">
        <f>IF(AND($B310&lt;&gt;"",$B310='كشف عميل'!$B$5),COUNTIF($B$5:$B310,$B310),"")</f>
        <v/>
      </c>
    </row>
    <row r="311">
      <c r="A311" s="12" t="n"/>
      <c r="B311" s="8" t="n"/>
      <c r="C311" s="13" t="n"/>
      <c r="D311" s="13" t="n"/>
      <c r="E311" s="8" t="n"/>
      <c r="F311" s="14">
        <f>IF($B311="","",SUMIFS(C$5:C311,$B$5:$B311,$B311)-SUMIFS(D$5:D311,$B$5:$B311,$B311))</f>
        <v/>
      </c>
      <c r="G311" s="15">
        <f>IF(AND($B311&lt;&gt;"",$B311='كشف عميل'!$B$5),COUNTIF($B$5:$B311,$B311),"")</f>
        <v/>
      </c>
    </row>
    <row r="312">
      <c r="A312" s="12" t="n"/>
      <c r="B312" s="8" t="n"/>
      <c r="C312" s="13" t="n"/>
      <c r="D312" s="13" t="n"/>
      <c r="E312" s="8" t="n"/>
      <c r="F312" s="14">
        <f>IF($B312="","",SUMIFS(C$5:C312,$B$5:$B312,$B312)-SUMIFS(D$5:D312,$B$5:$B312,$B312))</f>
        <v/>
      </c>
      <c r="G312" s="15">
        <f>IF(AND($B312&lt;&gt;"",$B312='كشف عميل'!$B$5),COUNTIF($B$5:$B312,$B312),"")</f>
        <v/>
      </c>
    </row>
    <row r="313">
      <c r="A313" s="12" t="n"/>
      <c r="B313" s="8" t="n"/>
      <c r="C313" s="13" t="n"/>
      <c r="D313" s="13" t="n"/>
      <c r="E313" s="8" t="n"/>
      <c r="F313" s="14">
        <f>IF($B313="","",SUMIFS(C$5:C313,$B$5:$B313,$B313)-SUMIFS(D$5:D313,$B$5:$B313,$B313))</f>
        <v/>
      </c>
      <c r="G313" s="15">
        <f>IF(AND($B313&lt;&gt;"",$B313='كشف عميل'!$B$5),COUNTIF($B$5:$B313,$B313),"")</f>
        <v/>
      </c>
    </row>
    <row r="314">
      <c r="A314" s="12" t="n"/>
      <c r="B314" s="8" t="n"/>
      <c r="C314" s="13" t="n"/>
      <c r="D314" s="13" t="n"/>
      <c r="E314" s="8" t="n"/>
      <c r="F314" s="14">
        <f>IF($B314="","",SUMIFS(C$5:C314,$B$5:$B314,$B314)-SUMIFS(D$5:D314,$B$5:$B314,$B314))</f>
        <v/>
      </c>
      <c r="G314" s="15">
        <f>IF(AND($B314&lt;&gt;"",$B314='كشف عميل'!$B$5),COUNTIF($B$5:$B314,$B314),"")</f>
        <v/>
      </c>
    </row>
    <row r="315">
      <c r="A315" s="12" t="n"/>
      <c r="B315" s="8" t="n"/>
      <c r="C315" s="13" t="n"/>
      <c r="D315" s="13" t="n"/>
      <c r="E315" s="8" t="n"/>
      <c r="F315" s="14">
        <f>IF($B315="","",SUMIFS(C$5:C315,$B$5:$B315,$B315)-SUMIFS(D$5:D315,$B$5:$B315,$B315))</f>
        <v/>
      </c>
      <c r="G315" s="15">
        <f>IF(AND($B315&lt;&gt;"",$B315='كشف عميل'!$B$5),COUNTIF($B$5:$B315,$B315),"")</f>
        <v/>
      </c>
    </row>
    <row r="316">
      <c r="A316" s="12" t="n"/>
      <c r="B316" s="8" t="n"/>
      <c r="C316" s="13" t="n"/>
      <c r="D316" s="13" t="n"/>
      <c r="E316" s="8" t="n"/>
      <c r="F316" s="14">
        <f>IF($B316="","",SUMIFS(C$5:C316,$B$5:$B316,$B316)-SUMIFS(D$5:D316,$B$5:$B316,$B316))</f>
        <v/>
      </c>
      <c r="G316" s="15">
        <f>IF(AND($B316&lt;&gt;"",$B316='كشف عميل'!$B$5),COUNTIF($B$5:$B316,$B316),"")</f>
        <v/>
      </c>
    </row>
    <row r="317">
      <c r="A317" s="12" t="n"/>
      <c r="B317" s="8" t="n"/>
      <c r="C317" s="13" t="n"/>
      <c r="D317" s="13" t="n"/>
      <c r="E317" s="8" t="n"/>
      <c r="F317" s="14">
        <f>IF($B317="","",SUMIFS(C$5:C317,$B$5:$B317,$B317)-SUMIFS(D$5:D317,$B$5:$B317,$B317))</f>
        <v/>
      </c>
      <c r="G317" s="15">
        <f>IF(AND($B317&lt;&gt;"",$B317='كشف عميل'!$B$5),COUNTIF($B$5:$B317,$B317),"")</f>
        <v/>
      </c>
    </row>
    <row r="318">
      <c r="A318" s="12" t="n"/>
      <c r="B318" s="8" t="n"/>
      <c r="C318" s="13" t="n"/>
      <c r="D318" s="13" t="n"/>
      <c r="E318" s="8" t="n"/>
      <c r="F318" s="14">
        <f>IF($B318="","",SUMIFS(C$5:C318,$B$5:$B318,$B318)-SUMIFS(D$5:D318,$B$5:$B318,$B318))</f>
        <v/>
      </c>
      <c r="G318" s="15">
        <f>IF(AND($B318&lt;&gt;"",$B318='كشف عميل'!$B$5),COUNTIF($B$5:$B318,$B318),"")</f>
        <v/>
      </c>
    </row>
    <row r="319">
      <c r="A319" s="12" t="n"/>
      <c r="B319" s="8" t="n"/>
      <c r="C319" s="13" t="n"/>
      <c r="D319" s="13" t="n"/>
      <c r="E319" s="8" t="n"/>
      <c r="F319" s="14">
        <f>IF($B319="","",SUMIFS(C$5:C319,$B$5:$B319,$B319)-SUMIFS(D$5:D319,$B$5:$B319,$B319))</f>
        <v/>
      </c>
      <c r="G319" s="15">
        <f>IF(AND($B319&lt;&gt;"",$B319='كشف عميل'!$B$5),COUNTIF($B$5:$B319,$B319),"")</f>
        <v/>
      </c>
    </row>
    <row r="320">
      <c r="A320" s="12" t="n"/>
      <c r="B320" s="8" t="n"/>
      <c r="C320" s="13" t="n"/>
      <c r="D320" s="13" t="n"/>
      <c r="E320" s="8" t="n"/>
      <c r="F320" s="14">
        <f>IF($B320="","",SUMIFS(C$5:C320,$B$5:$B320,$B320)-SUMIFS(D$5:D320,$B$5:$B320,$B320))</f>
        <v/>
      </c>
      <c r="G320" s="15">
        <f>IF(AND($B320&lt;&gt;"",$B320='كشف عميل'!$B$5),COUNTIF($B$5:$B320,$B320),"")</f>
        <v/>
      </c>
    </row>
    <row r="321">
      <c r="A321" s="12" t="n"/>
      <c r="B321" s="8" t="n"/>
      <c r="C321" s="13" t="n"/>
      <c r="D321" s="13" t="n"/>
      <c r="E321" s="8" t="n"/>
      <c r="F321" s="14">
        <f>IF($B321="","",SUMIFS(C$5:C321,$B$5:$B321,$B321)-SUMIFS(D$5:D321,$B$5:$B321,$B321))</f>
        <v/>
      </c>
      <c r="G321" s="15">
        <f>IF(AND($B321&lt;&gt;"",$B321='كشف عميل'!$B$5),COUNTIF($B$5:$B321,$B321),"")</f>
        <v/>
      </c>
    </row>
    <row r="322">
      <c r="A322" s="12" t="n"/>
      <c r="B322" s="8" t="n"/>
      <c r="C322" s="13" t="n"/>
      <c r="D322" s="13" t="n"/>
      <c r="E322" s="8" t="n"/>
      <c r="F322" s="14">
        <f>IF($B322="","",SUMIFS(C$5:C322,$B$5:$B322,$B322)-SUMIFS(D$5:D322,$B$5:$B322,$B322))</f>
        <v/>
      </c>
      <c r="G322" s="15">
        <f>IF(AND($B322&lt;&gt;"",$B322='كشف عميل'!$B$5),COUNTIF($B$5:$B322,$B322),"")</f>
        <v/>
      </c>
    </row>
    <row r="323">
      <c r="A323" s="12" t="n"/>
      <c r="B323" s="8" t="n"/>
      <c r="C323" s="13" t="n"/>
      <c r="D323" s="13" t="n"/>
      <c r="E323" s="8" t="n"/>
      <c r="F323" s="14">
        <f>IF($B323="","",SUMIFS(C$5:C323,$B$5:$B323,$B323)-SUMIFS(D$5:D323,$B$5:$B323,$B323))</f>
        <v/>
      </c>
      <c r="G323" s="15">
        <f>IF(AND($B323&lt;&gt;"",$B323='كشف عميل'!$B$5),COUNTIF($B$5:$B323,$B323),"")</f>
        <v/>
      </c>
    </row>
    <row r="324">
      <c r="A324" s="12" t="n"/>
      <c r="B324" s="8" t="n"/>
      <c r="C324" s="13" t="n"/>
      <c r="D324" s="13" t="n"/>
      <c r="E324" s="8" t="n"/>
      <c r="F324" s="14">
        <f>IF($B324="","",SUMIFS(C$5:C324,$B$5:$B324,$B324)-SUMIFS(D$5:D324,$B$5:$B324,$B324))</f>
        <v/>
      </c>
      <c r="G324" s="15">
        <f>IF(AND($B324&lt;&gt;"",$B324='كشف عميل'!$B$5),COUNTIF($B$5:$B324,$B324),"")</f>
        <v/>
      </c>
    </row>
    <row r="325">
      <c r="A325" s="12" t="n"/>
      <c r="B325" s="8" t="n"/>
      <c r="C325" s="13" t="n"/>
      <c r="D325" s="13" t="n"/>
      <c r="E325" s="8" t="n"/>
      <c r="F325" s="14">
        <f>IF($B325="","",SUMIFS(C$5:C325,$B$5:$B325,$B325)-SUMIFS(D$5:D325,$B$5:$B325,$B325))</f>
        <v/>
      </c>
      <c r="G325" s="15">
        <f>IF(AND($B325&lt;&gt;"",$B325='كشف عميل'!$B$5),COUNTIF($B$5:$B325,$B325),"")</f>
        <v/>
      </c>
    </row>
    <row r="326">
      <c r="A326" s="12" t="n"/>
      <c r="B326" s="8" t="n"/>
      <c r="C326" s="13" t="n"/>
      <c r="D326" s="13" t="n"/>
      <c r="E326" s="8" t="n"/>
      <c r="F326" s="14">
        <f>IF($B326="","",SUMIFS(C$5:C326,$B$5:$B326,$B326)-SUMIFS(D$5:D326,$B$5:$B326,$B326))</f>
        <v/>
      </c>
      <c r="G326" s="15">
        <f>IF(AND($B326&lt;&gt;"",$B326='كشف عميل'!$B$5),COUNTIF($B$5:$B326,$B326),"")</f>
        <v/>
      </c>
    </row>
    <row r="327">
      <c r="A327" s="12" t="n"/>
      <c r="B327" s="8" t="n"/>
      <c r="C327" s="13" t="n"/>
      <c r="D327" s="13" t="n"/>
      <c r="E327" s="8" t="n"/>
      <c r="F327" s="14">
        <f>IF($B327="","",SUMIFS(C$5:C327,$B$5:$B327,$B327)-SUMIFS(D$5:D327,$B$5:$B327,$B327))</f>
        <v/>
      </c>
      <c r="G327" s="15">
        <f>IF(AND($B327&lt;&gt;"",$B327='كشف عميل'!$B$5),COUNTIF($B$5:$B327,$B327),"")</f>
        <v/>
      </c>
    </row>
    <row r="328">
      <c r="A328" s="12" t="n"/>
      <c r="B328" s="8" t="n"/>
      <c r="C328" s="13" t="n"/>
      <c r="D328" s="13" t="n"/>
      <c r="E328" s="8" t="n"/>
      <c r="F328" s="14">
        <f>IF($B328="","",SUMIFS(C$5:C328,$B$5:$B328,$B328)-SUMIFS(D$5:D328,$B$5:$B328,$B328))</f>
        <v/>
      </c>
      <c r="G328" s="15">
        <f>IF(AND($B328&lt;&gt;"",$B328='كشف عميل'!$B$5),COUNTIF($B$5:$B328,$B328),"")</f>
        <v/>
      </c>
    </row>
    <row r="329">
      <c r="A329" s="12" t="n"/>
      <c r="B329" s="8" t="n"/>
      <c r="C329" s="13" t="n"/>
      <c r="D329" s="13" t="n"/>
      <c r="E329" s="8" t="n"/>
      <c r="F329" s="14">
        <f>IF($B329="","",SUMIFS(C$5:C329,$B$5:$B329,$B329)-SUMIFS(D$5:D329,$B$5:$B329,$B329))</f>
        <v/>
      </c>
      <c r="G329" s="15">
        <f>IF(AND($B329&lt;&gt;"",$B329='كشف عميل'!$B$5),COUNTIF($B$5:$B329,$B329),"")</f>
        <v/>
      </c>
    </row>
    <row r="330">
      <c r="A330" s="12" t="n"/>
      <c r="B330" s="8" t="n"/>
      <c r="C330" s="13" t="n"/>
      <c r="D330" s="13" t="n"/>
      <c r="E330" s="8" t="n"/>
      <c r="F330" s="14">
        <f>IF($B330="","",SUMIFS(C$5:C330,$B$5:$B330,$B330)-SUMIFS(D$5:D330,$B$5:$B330,$B330))</f>
        <v/>
      </c>
      <c r="G330" s="15">
        <f>IF(AND($B330&lt;&gt;"",$B330='كشف عميل'!$B$5),COUNTIF($B$5:$B330,$B330),"")</f>
        <v/>
      </c>
    </row>
    <row r="331">
      <c r="A331" s="12" t="n"/>
      <c r="B331" s="8" t="n"/>
      <c r="C331" s="13" t="n"/>
      <c r="D331" s="13" t="n"/>
      <c r="E331" s="8" t="n"/>
      <c r="F331" s="14">
        <f>IF($B331="","",SUMIFS(C$5:C331,$B$5:$B331,$B331)-SUMIFS(D$5:D331,$B$5:$B331,$B331))</f>
        <v/>
      </c>
      <c r="G331" s="15">
        <f>IF(AND($B331&lt;&gt;"",$B331='كشف عميل'!$B$5),COUNTIF($B$5:$B331,$B331),"")</f>
        <v/>
      </c>
    </row>
    <row r="332">
      <c r="A332" s="12" t="n"/>
      <c r="B332" s="8" t="n"/>
      <c r="C332" s="13" t="n"/>
      <c r="D332" s="13" t="n"/>
      <c r="E332" s="8" t="n"/>
      <c r="F332" s="14">
        <f>IF($B332="","",SUMIFS(C$5:C332,$B$5:$B332,$B332)-SUMIFS(D$5:D332,$B$5:$B332,$B332))</f>
        <v/>
      </c>
      <c r="G332" s="15">
        <f>IF(AND($B332&lt;&gt;"",$B332='كشف عميل'!$B$5),COUNTIF($B$5:$B332,$B332),"")</f>
        <v/>
      </c>
    </row>
    <row r="333">
      <c r="A333" s="12" t="n"/>
      <c r="B333" s="8" t="n"/>
      <c r="C333" s="13" t="n"/>
      <c r="D333" s="13" t="n"/>
      <c r="E333" s="8" t="n"/>
      <c r="F333" s="14">
        <f>IF($B333="","",SUMIFS(C$5:C333,$B$5:$B333,$B333)-SUMIFS(D$5:D333,$B$5:$B333,$B333))</f>
        <v/>
      </c>
      <c r="G333" s="15">
        <f>IF(AND($B333&lt;&gt;"",$B333='كشف عميل'!$B$5),COUNTIF($B$5:$B333,$B333),"")</f>
        <v/>
      </c>
    </row>
    <row r="334">
      <c r="A334" s="12" t="n"/>
      <c r="B334" s="8" t="n"/>
      <c r="C334" s="13" t="n"/>
      <c r="D334" s="13" t="n"/>
      <c r="E334" s="8" t="n"/>
      <c r="F334" s="14">
        <f>IF($B334="","",SUMIFS(C$5:C334,$B$5:$B334,$B334)-SUMIFS(D$5:D334,$B$5:$B334,$B334))</f>
        <v/>
      </c>
      <c r="G334" s="15">
        <f>IF(AND($B334&lt;&gt;"",$B334='كشف عميل'!$B$5),COUNTIF($B$5:$B334,$B334),"")</f>
        <v/>
      </c>
    </row>
    <row r="335">
      <c r="A335" s="12" t="n"/>
      <c r="B335" s="8" t="n"/>
      <c r="C335" s="13" t="n"/>
      <c r="D335" s="13" t="n"/>
      <c r="E335" s="8" t="n"/>
      <c r="F335" s="14">
        <f>IF($B335="","",SUMIFS(C$5:C335,$B$5:$B335,$B335)-SUMIFS(D$5:D335,$B$5:$B335,$B335))</f>
        <v/>
      </c>
      <c r="G335" s="15">
        <f>IF(AND($B335&lt;&gt;"",$B335='كشف عميل'!$B$5),COUNTIF($B$5:$B335,$B335),"")</f>
        <v/>
      </c>
    </row>
    <row r="336">
      <c r="A336" s="12" t="n"/>
      <c r="B336" s="8" t="n"/>
      <c r="C336" s="13" t="n"/>
      <c r="D336" s="13" t="n"/>
      <c r="E336" s="8" t="n"/>
      <c r="F336" s="14">
        <f>IF($B336="","",SUMIFS(C$5:C336,$B$5:$B336,$B336)-SUMIFS(D$5:D336,$B$5:$B336,$B336))</f>
        <v/>
      </c>
      <c r="G336" s="15">
        <f>IF(AND($B336&lt;&gt;"",$B336='كشف عميل'!$B$5),COUNTIF($B$5:$B336,$B336),"")</f>
        <v/>
      </c>
    </row>
    <row r="337">
      <c r="A337" s="12" t="n"/>
      <c r="B337" s="8" t="n"/>
      <c r="C337" s="13" t="n"/>
      <c r="D337" s="13" t="n"/>
      <c r="E337" s="8" t="n"/>
      <c r="F337" s="14">
        <f>IF($B337="","",SUMIFS(C$5:C337,$B$5:$B337,$B337)-SUMIFS(D$5:D337,$B$5:$B337,$B337))</f>
        <v/>
      </c>
      <c r="G337" s="15">
        <f>IF(AND($B337&lt;&gt;"",$B337='كشف عميل'!$B$5),COUNTIF($B$5:$B337,$B337),"")</f>
        <v/>
      </c>
    </row>
    <row r="338">
      <c r="A338" s="12" t="n"/>
      <c r="B338" s="8" t="n"/>
      <c r="C338" s="13" t="n"/>
      <c r="D338" s="13" t="n"/>
      <c r="E338" s="8" t="n"/>
      <c r="F338" s="14">
        <f>IF($B338="","",SUMIFS(C$5:C338,$B$5:$B338,$B338)-SUMIFS(D$5:D338,$B$5:$B338,$B338))</f>
        <v/>
      </c>
      <c r="G338" s="15">
        <f>IF(AND($B338&lt;&gt;"",$B338='كشف عميل'!$B$5),COUNTIF($B$5:$B338,$B338),"")</f>
        <v/>
      </c>
    </row>
    <row r="339">
      <c r="A339" s="12" t="n"/>
      <c r="B339" s="8" t="n"/>
      <c r="C339" s="13" t="n"/>
      <c r="D339" s="13" t="n"/>
      <c r="E339" s="8" t="n"/>
      <c r="F339" s="14">
        <f>IF($B339="","",SUMIFS(C$5:C339,$B$5:$B339,$B339)-SUMIFS(D$5:D339,$B$5:$B339,$B339))</f>
        <v/>
      </c>
      <c r="G339" s="15">
        <f>IF(AND($B339&lt;&gt;"",$B339='كشف عميل'!$B$5),COUNTIF($B$5:$B339,$B339),"")</f>
        <v/>
      </c>
    </row>
    <row r="340">
      <c r="A340" s="12" t="n"/>
      <c r="B340" s="8" t="n"/>
      <c r="C340" s="13" t="n"/>
      <c r="D340" s="13" t="n"/>
      <c r="E340" s="8" t="n"/>
      <c r="F340" s="14">
        <f>IF($B340="","",SUMIFS(C$5:C340,$B$5:$B340,$B340)-SUMIFS(D$5:D340,$B$5:$B340,$B340))</f>
        <v/>
      </c>
      <c r="G340" s="15">
        <f>IF(AND($B340&lt;&gt;"",$B340='كشف عميل'!$B$5),COUNTIF($B$5:$B340,$B340),"")</f>
        <v/>
      </c>
    </row>
    <row r="341">
      <c r="A341" s="12" t="n"/>
      <c r="B341" s="8" t="n"/>
      <c r="C341" s="13" t="n"/>
      <c r="D341" s="13" t="n"/>
      <c r="E341" s="8" t="n"/>
      <c r="F341" s="14">
        <f>IF($B341="","",SUMIFS(C$5:C341,$B$5:$B341,$B341)-SUMIFS(D$5:D341,$B$5:$B341,$B341))</f>
        <v/>
      </c>
      <c r="G341" s="15">
        <f>IF(AND($B341&lt;&gt;"",$B341='كشف عميل'!$B$5),COUNTIF($B$5:$B341,$B341),"")</f>
        <v/>
      </c>
    </row>
    <row r="342">
      <c r="A342" s="12" t="n"/>
      <c r="B342" s="8" t="n"/>
      <c r="C342" s="13" t="n"/>
      <c r="D342" s="13" t="n"/>
      <c r="E342" s="8" t="n"/>
      <c r="F342" s="14">
        <f>IF($B342="","",SUMIFS(C$5:C342,$B$5:$B342,$B342)-SUMIFS(D$5:D342,$B$5:$B342,$B342))</f>
        <v/>
      </c>
      <c r="G342" s="15">
        <f>IF(AND($B342&lt;&gt;"",$B342='كشف عميل'!$B$5),COUNTIF($B$5:$B342,$B342),"")</f>
        <v/>
      </c>
    </row>
    <row r="343">
      <c r="A343" s="12" t="n"/>
      <c r="B343" s="8" t="n"/>
      <c r="C343" s="13" t="n"/>
      <c r="D343" s="13" t="n"/>
      <c r="E343" s="8" t="n"/>
      <c r="F343" s="14">
        <f>IF($B343="","",SUMIFS(C$5:C343,$B$5:$B343,$B343)-SUMIFS(D$5:D343,$B$5:$B343,$B343))</f>
        <v/>
      </c>
      <c r="G343" s="15">
        <f>IF(AND($B343&lt;&gt;"",$B343='كشف عميل'!$B$5),COUNTIF($B$5:$B343,$B343),"")</f>
        <v/>
      </c>
    </row>
    <row r="344">
      <c r="A344" s="12" t="n"/>
      <c r="B344" s="8" t="n"/>
      <c r="C344" s="13" t="n"/>
      <c r="D344" s="13" t="n"/>
      <c r="E344" s="8" t="n"/>
      <c r="F344" s="14">
        <f>IF($B344="","",SUMIFS(C$5:C344,$B$5:$B344,$B344)-SUMIFS(D$5:D344,$B$5:$B344,$B344))</f>
        <v/>
      </c>
      <c r="G344" s="15">
        <f>IF(AND($B344&lt;&gt;"",$B344='كشف عميل'!$B$5),COUNTIF($B$5:$B344,$B344),"")</f>
        <v/>
      </c>
    </row>
    <row r="345">
      <c r="A345" s="12" t="n"/>
      <c r="B345" s="8" t="n"/>
      <c r="C345" s="13" t="n"/>
      <c r="D345" s="13" t="n"/>
      <c r="E345" s="8" t="n"/>
      <c r="F345" s="14">
        <f>IF($B345="","",SUMIFS(C$5:C345,$B$5:$B345,$B345)-SUMIFS(D$5:D345,$B$5:$B345,$B345))</f>
        <v/>
      </c>
      <c r="G345" s="15">
        <f>IF(AND($B345&lt;&gt;"",$B345='كشف عميل'!$B$5),COUNTIF($B$5:$B345,$B345),"")</f>
        <v/>
      </c>
    </row>
    <row r="346">
      <c r="A346" s="12" t="n"/>
      <c r="B346" s="8" t="n"/>
      <c r="C346" s="13" t="n"/>
      <c r="D346" s="13" t="n"/>
      <c r="E346" s="8" t="n"/>
      <c r="F346" s="14">
        <f>IF($B346="","",SUMIFS(C$5:C346,$B$5:$B346,$B346)-SUMIFS(D$5:D346,$B$5:$B346,$B346))</f>
        <v/>
      </c>
      <c r="G346" s="15">
        <f>IF(AND($B346&lt;&gt;"",$B346='كشف عميل'!$B$5),COUNTIF($B$5:$B346,$B346),"")</f>
        <v/>
      </c>
    </row>
    <row r="347">
      <c r="A347" s="12" t="n"/>
      <c r="B347" s="8" t="n"/>
      <c r="C347" s="13" t="n"/>
      <c r="D347" s="13" t="n"/>
      <c r="E347" s="8" t="n"/>
      <c r="F347" s="14">
        <f>IF($B347="","",SUMIFS(C$5:C347,$B$5:$B347,$B347)-SUMIFS(D$5:D347,$B$5:$B347,$B347))</f>
        <v/>
      </c>
      <c r="G347" s="15">
        <f>IF(AND($B347&lt;&gt;"",$B347='كشف عميل'!$B$5),COUNTIF($B$5:$B347,$B347),"")</f>
        <v/>
      </c>
    </row>
    <row r="348">
      <c r="A348" s="12" t="n"/>
      <c r="B348" s="8" t="n"/>
      <c r="C348" s="13" t="n"/>
      <c r="D348" s="13" t="n"/>
      <c r="E348" s="8" t="n"/>
      <c r="F348" s="14">
        <f>IF($B348="","",SUMIFS(C$5:C348,$B$5:$B348,$B348)-SUMIFS(D$5:D348,$B$5:$B348,$B348))</f>
        <v/>
      </c>
      <c r="G348" s="15">
        <f>IF(AND($B348&lt;&gt;"",$B348='كشف عميل'!$B$5),COUNTIF($B$5:$B348,$B348),"")</f>
        <v/>
      </c>
    </row>
    <row r="349">
      <c r="A349" s="12" t="n"/>
      <c r="B349" s="8" t="n"/>
      <c r="C349" s="13" t="n"/>
      <c r="D349" s="13" t="n"/>
      <c r="E349" s="8" t="n"/>
      <c r="F349" s="14">
        <f>IF($B349="","",SUMIFS(C$5:C349,$B$5:$B349,$B349)-SUMIFS(D$5:D349,$B$5:$B349,$B349))</f>
        <v/>
      </c>
      <c r="G349" s="15">
        <f>IF(AND($B349&lt;&gt;"",$B349='كشف عميل'!$B$5),COUNTIF($B$5:$B349,$B349),"")</f>
        <v/>
      </c>
    </row>
    <row r="350">
      <c r="A350" s="12" t="n"/>
      <c r="B350" s="8" t="n"/>
      <c r="C350" s="13" t="n"/>
      <c r="D350" s="13" t="n"/>
      <c r="E350" s="8" t="n"/>
      <c r="F350" s="14">
        <f>IF($B350="","",SUMIFS(C$5:C350,$B$5:$B350,$B350)-SUMIFS(D$5:D350,$B$5:$B350,$B350))</f>
        <v/>
      </c>
      <c r="G350" s="15">
        <f>IF(AND($B350&lt;&gt;"",$B350='كشف عميل'!$B$5),COUNTIF($B$5:$B350,$B350),"")</f>
        <v/>
      </c>
    </row>
    <row r="351">
      <c r="A351" s="12" t="n"/>
      <c r="B351" s="8" t="n"/>
      <c r="C351" s="13" t="n"/>
      <c r="D351" s="13" t="n"/>
      <c r="E351" s="8" t="n"/>
      <c r="F351" s="14">
        <f>IF($B351="","",SUMIFS(C$5:C351,$B$5:$B351,$B351)-SUMIFS(D$5:D351,$B$5:$B351,$B351))</f>
        <v/>
      </c>
      <c r="G351" s="15">
        <f>IF(AND($B351&lt;&gt;"",$B351='كشف عميل'!$B$5),COUNTIF($B$5:$B351,$B351),"")</f>
        <v/>
      </c>
    </row>
    <row r="352">
      <c r="A352" s="12" t="n"/>
      <c r="B352" s="8" t="n"/>
      <c r="C352" s="13" t="n"/>
      <c r="D352" s="13" t="n"/>
      <c r="E352" s="8" t="n"/>
      <c r="F352" s="14">
        <f>IF($B352="","",SUMIFS(C$5:C352,$B$5:$B352,$B352)-SUMIFS(D$5:D352,$B$5:$B352,$B352))</f>
        <v/>
      </c>
      <c r="G352" s="15">
        <f>IF(AND($B352&lt;&gt;"",$B352='كشف عميل'!$B$5),COUNTIF($B$5:$B352,$B352),"")</f>
        <v/>
      </c>
    </row>
    <row r="353">
      <c r="A353" s="12" t="n"/>
      <c r="B353" s="8" t="n"/>
      <c r="C353" s="13" t="n"/>
      <c r="D353" s="13" t="n"/>
      <c r="E353" s="8" t="n"/>
      <c r="F353" s="14">
        <f>IF($B353="","",SUMIFS(C$5:C353,$B$5:$B353,$B353)-SUMIFS(D$5:D353,$B$5:$B353,$B353))</f>
        <v/>
      </c>
      <c r="G353" s="15">
        <f>IF(AND($B353&lt;&gt;"",$B353='كشف عميل'!$B$5),COUNTIF($B$5:$B353,$B353),"")</f>
        <v/>
      </c>
    </row>
    <row r="354">
      <c r="A354" s="12" t="n"/>
      <c r="B354" s="8" t="n"/>
      <c r="C354" s="13" t="n"/>
      <c r="D354" s="13" t="n"/>
      <c r="E354" s="8" t="n"/>
      <c r="F354" s="14">
        <f>IF($B354="","",SUMIFS(C$5:C354,$B$5:$B354,$B354)-SUMIFS(D$5:D354,$B$5:$B354,$B354))</f>
        <v/>
      </c>
      <c r="G354" s="15">
        <f>IF(AND($B354&lt;&gt;"",$B354='كشف عميل'!$B$5),COUNTIF($B$5:$B354,$B354),"")</f>
        <v/>
      </c>
    </row>
    <row r="355">
      <c r="A355" s="12" t="n"/>
      <c r="B355" s="8" t="n"/>
      <c r="C355" s="13" t="n"/>
      <c r="D355" s="13" t="n"/>
      <c r="E355" s="8" t="n"/>
      <c r="F355" s="14">
        <f>IF($B355="","",SUMIFS(C$5:C355,$B$5:$B355,$B355)-SUMIFS(D$5:D355,$B$5:$B355,$B355))</f>
        <v/>
      </c>
      <c r="G355" s="15">
        <f>IF(AND($B355&lt;&gt;"",$B355='كشف عميل'!$B$5),COUNTIF($B$5:$B355,$B355),"")</f>
        <v/>
      </c>
    </row>
    <row r="356">
      <c r="A356" s="12" t="n"/>
      <c r="B356" s="8" t="n"/>
      <c r="C356" s="13" t="n"/>
      <c r="D356" s="13" t="n"/>
      <c r="E356" s="8" t="n"/>
      <c r="F356" s="14">
        <f>IF($B356="","",SUMIFS(C$5:C356,$B$5:$B356,$B356)-SUMIFS(D$5:D356,$B$5:$B356,$B356))</f>
        <v/>
      </c>
      <c r="G356" s="15">
        <f>IF(AND($B356&lt;&gt;"",$B356='كشف عميل'!$B$5),COUNTIF($B$5:$B356,$B356),"")</f>
        <v/>
      </c>
    </row>
    <row r="357">
      <c r="A357" s="12" t="n"/>
      <c r="B357" s="8" t="n"/>
      <c r="C357" s="13" t="n"/>
      <c r="D357" s="13" t="n"/>
      <c r="E357" s="8" t="n"/>
      <c r="F357" s="14">
        <f>IF($B357="","",SUMIFS(C$5:C357,$B$5:$B357,$B357)-SUMIFS(D$5:D357,$B$5:$B357,$B357))</f>
        <v/>
      </c>
      <c r="G357" s="15">
        <f>IF(AND($B357&lt;&gt;"",$B357='كشف عميل'!$B$5),COUNTIF($B$5:$B357,$B357),"")</f>
        <v/>
      </c>
    </row>
    <row r="358">
      <c r="A358" s="12" t="n"/>
      <c r="B358" s="8" t="n"/>
      <c r="C358" s="13" t="n"/>
      <c r="D358" s="13" t="n"/>
      <c r="E358" s="8" t="n"/>
      <c r="F358" s="14">
        <f>IF($B358="","",SUMIFS(C$5:C358,$B$5:$B358,$B358)-SUMIFS(D$5:D358,$B$5:$B358,$B358))</f>
        <v/>
      </c>
      <c r="G358" s="15">
        <f>IF(AND($B358&lt;&gt;"",$B358='كشف عميل'!$B$5),COUNTIF($B$5:$B358,$B358),"")</f>
        <v/>
      </c>
    </row>
    <row r="359">
      <c r="A359" s="12" t="n"/>
      <c r="B359" s="8" t="n"/>
      <c r="C359" s="13" t="n"/>
      <c r="D359" s="13" t="n"/>
      <c r="E359" s="8" t="n"/>
      <c r="F359" s="14">
        <f>IF($B359="","",SUMIFS(C$5:C359,$B$5:$B359,$B359)-SUMIFS(D$5:D359,$B$5:$B359,$B359))</f>
        <v/>
      </c>
      <c r="G359" s="15">
        <f>IF(AND($B359&lt;&gt;"",$B359='كشف عميل'!$B$5),COUNTIF($B$5:$B359,$B359),"")</f>
        <v/>
      </c>
    </row>
    <row r="360">
      <c r="A360" s="12" t="n"/>
      <c r="B360" s="8" t="n"/>
      <c r="C360" s="13" t="n"/>
      <c r="D360" s="13" t="n"/>
      <c r="E360" s="8" t="n"/>
      <c r="F360" s="14">
        <f>IF($B360="","",SUMIFS(C$5:C360,$B$5:$B360,$B360)-SUMIFS(D$5:D360,$B$5:$B360,$B360))</f>
        <v/>
      </c>
      <c r="G360" s="15">
        <f>IF(AND($B360&lt;&gt;"",$B360='كشف عميل'!$B$5),COUNTIF($B$5:$B360,$B360),"")</f>
        <v/>
      </c>
    </row>
    <row r="361">
      <c r="A361" s="12" t="n"/>
      <c r="B361" s="8" t="n"/>
      <c r="C361" s="13" t="n"/>
      <c r="D361" s="13" t="n"/>
      <c r="E361" s="8" t="n"/>
      <c r="F361" s="14">
        <f>IF($B361="","",SUMIFS(C$5:C361,$B$5:$B361,$B361)-SUMIFS(D$5:D361,$B$5:$B361,$B361))</f>
        <v/>
      </c>
      <c r="G361" s="15">
        <f>IF(AND($B361&lt;&gt;"",$B361='كشف عميل'!$B$5),COUNTIF($B$5:$B361,$B361),"")</f>
        <v/>
      </c>
    </row>
    <row r="362">
      <c r="A362" s="12" t="n"/>
      <c r="B362" s="8" t="n"/>
      <c r="C362" s="13" t="n"/>
      <c r="D362" s="13" t="n"/>
      <c r="E362" s="8" t="n"/>
      <c r="F362" s="14">
        <f>IF($B362="","",SUMIFS(C$5:C362,$B$5:$B362,$B362)-SUMIFS(D$5:D362,$B$5:$B362,$B362))</f>
        <v/>
      </c>
      <c r="G362" s="15">
        <f>IF(AND($B362&lt;&gt;"",$B362='كشف عميل'!$B$5),COUNTIF($B$5:$B362,$B362),"")</f>
        <v/>
      </c>
    </row>
    <row r="363">
      <c r="A363" s="12" t="n"/>
      <c r="B363" s="8" t="n"/>
      <c r="C363" s="13" t="n"/>
      <c r="D363" s="13" t="n"/>
      <c r="E363" s="8" t="n"/>
      <c r="F363" s="14">
        <f>IF($B363="","",SUMIFS(C$5:C363,$B$5:$B363,$B363)-SUMIFS(D$5:D363,$B$5:$B363,$B363))</f>
        <v/>
      </c>
      <c r="G363" s="15">
        <f>IF(AND($B363&lt;&gt;"",$B363='كشف عميل'!$B$5),COUNTIF($B$5:$B363,$B363),"")</f>
        <v/>
      </c>
    </row>
    <row r="364">
      <c r="A364" s="12" t="n"/>
      <c r="B364" s="8" t="n"/>
      <c r="C364" s="13" t="n"/>
      <c r="D364" s="13" t="n"/>
      <c r="E364" s="8" t="n"/>
      <c r="F364" s="14">
        <f>IF($B364="","",SUMIFS(C$5:C364,$B$5:$B364,$B364)-SUMIFS(D$5:D364,$B$5:$B364,$B364))</f>
        <v/>
      </c>
      <c r="G364" s="15">
        <f>IF(AND($B364&lt;&gt;"",$B364='كشف عميل'!$B$5),COUNTIF($B$5:$B364,$B364),"")</f>
        <v/>
      </c>
    </row>
    <row r="365">
      <c r="A365" s="12" t="n"/>
      <c r="B365" s="8" t="n"/>
      <c r="C365" s="13" t="n"/>
      <c r="D365" s="13" t="n"/>
      <c r="E365" s="8" t="n"/>
      <c r="F365" s="14">
        <f>IF($B365="","",SUMIFS(C$5:C365,$B$5:$B365,$B365)-SUMIFS(D$5:D365,$B$5:$B365,$B365))</f>
        <v/>
      </c>
      <c r="G365" s="15">
        <f>IF(AND($B365&lt;&gt;"",$B365='كشف عميل'!$B$5),COUNTIF($B$5:$B365,$B365),"")</f>
        <v/>
      </c>
    </row>
    <row r="366">
      <c r="A366" s="12" t="n"/>
      <c r="B366" s="8" t="n"/>
      <c r="C366" s="13" t="n"/>
      <c r="D366" s="13" t="n"/>
      <c r="E366" s="8" t="n"/>
      <c r="F366" s="14">
        <f>IF($B366="","",SUMIFS(C$5:C366,$B$5:$B366,$B366)-SUMIFS(D$5:D366,$B$5:$B366,$B366))</f>
        <v/>
      </c>
      <c r="G366" s="15">
        <f>IF(AND($B366&lt;&gt;"",$B366='كشف عميل'!$B$5),COUNTIF($B$5:$B366,$B366),"")</f>
        <v/>
      </c>
    </row>
    <row r="367">
      <c r="A367" s="12" t="n"/>
      <c r="B367" s="8" t="n"/>
      <c r="C367" s="13" t="n"/>
      <c r="D367" s="13" t="n"/>
      <c r="E367" s="8" t="n"/>
      <c r="F367" s="14">
        <f>IF($B367="","",SUMIFS(C$5:C367,$B$5:$B367,$B367)-SUMIFS(D$5:D367,$B$5:$B367,$B367))</f>
        <v/>
      </c>
      <c r="G367" s="15">
        <f>IF(AND($B367&lt;&gt;"",$B367='كشف عميل'!$B$5),COUNTIF($B$5:$B367,$B367),"")</f>
        <v/>
      </c>
    </row>
    <row r="368">
      <c r="A368" s="12" t="n"/>
      <c r="B368" s="8" t="n"/>
      <c r="C368" s="13" t="n"/>
      <c r="D368" s="13" t="n"/>
      <c r="E368" s="8" t="n"/>
      <c r="F368" s="14">
        <f>IF($B368="","",SUMIFS(C$5:C368,$B$5:$B368,$B368)-SUMIFS(D$5:D368,$B$5:$B368,$B368))</f>
        <v/>
      </c>
      <c r="G368" s="15">
        <f>IF(AND($B368&lt;&gt;"",$B368='كشف عميل'!$B$5),COUNTIF($B$5:$B368,$B368),"")</f>
        <v/>
      </c>
    </row>
    <row r="369">
      <c r="A369" s="12" t="n"/>
      <c r="B369" s="8" t="n"/>
      <c r="C369" s="13" t="n"/>
      <c r="D369" s="13" t="n"/>
      <c r="E369" s="8" t="n"/>
      <c r="F369" s="14">
        <f>IF($B369="","",SUMIFS(C$5:C369,$B$5:$B369,$B369)-SUMIFS(D$5:D369,$B$5:$B369,$B369))</f>
        <v/>
      </c>
      <c r="G369" s="15">
        <f>IF(AND($B369&lt;&gt;"",$B369='كشف عميل'!$B$5),COUNTIF($B$5:$B369,$B369),"")</f>
        <v/>
      </c>
    </row>
    <row r="370">
      <c r="A370" s="12" t="n"/>
      <c r="B370" s="8" t="n"/>
      <c r="C370" s="13" t="n"/>
      <c r="D370" s="13" t="n"/>
      <c r="E370" s="8" t="n"/>
      <c r="F370" s="14">
        <f>IF($B370="","",SUMIFS(C$5:C370,$B$5:$B370,$B370)-SUMIFS(D$5:D370,$B$5:$B370,$B370))</f>
        <v/>
      </c>
      <c r="G370" s="15">
        <f>IF(AND($B370&lt;&gt;"",$B370='كشف عميل'!$B$5),COUNTIF($B$5:$B370,$B370),"")</f>
        <v/>
      </c>
    </row>
    <row r="371">
      <c r="A371" s="12" t="n"/>
      <c r="B371" s="8" t="n"/>
      <c r="C371" s="13" t="n"/>
      <c r="D371" s="13" t="n"/>
      <c r="E371" s="8" t="n"/>
      <c r="F371" s="14">
        <f>IF($B371="","",SUMIFS(C$5:C371,$B$5:$B371,$B371)-SUMIFS(D$5:D371,$B$5:$B371,$B371))</f>
        <v/>
      </c>
      <c r="G371" s="15">
        <f>IF(AND($B371&lt;&gt;"",$B371='كشف عميل'!$B$5),COUNTIF($B$5:$B371,$B371),"")</f>
        <v/>
      </c>
    </row>
    <row r="372">
      <c r="A372" s="12" t="n"/>
      <c r="B372" s="8" t="n"/>
      <c r="C372" s="13" t="n"/>
      <c r="D372" s="13" t="n"/>
      <c r="E372" s="8" t="n"/>
      <c r="F372" s="14">
        <f>IF($B372="","",SUMIFS(C$5:C372,$B$5:$B372,$B372)-SUMIFS(D$5:D372,$B$5:$B372,$B372))</f>
        <v/>
      </c>
      <c r="G372" s="15">
        <f>IF(AND($B372&lt;&gt;"",$B372='كشف عميل'!$B$5),COUNTIF($B$5:$B372,$B372),"")</f>
        <v/>
      </c>
    </row>
    <row r="373">
      <c r="A373" s="12" t="n"/>
      <c r="B373" s="8" t="n"/>
      <c r="C373" s="13" t="n"/>
      <c r="D373" s="13" t="n"/>
      <c r="E373" s="8" t="n"/>
      <c r="F373" s="14">
        <f>IF($B373="","",SUMIFS(C$5:C373,$B$5:$B373,$B373)-SUMIFS(D$5:D373,$B$5:$B373,$B373))</f>
        <v/>
      </c>
      <c r="G373" s="15">
        <f>IF(AND($B373&lt;&gt;"",$B373='كشف عميل'!$B$5),COUNTIF($B$5:$B373,$B373),"")</f>
        <v/>
      </c>
    </row>
    <row r="374">
      <c r="A374" s="12" t="n"/>
      <c r="B374" s="8" t="n"/>
      <c r="C374" s="13" t="n"/>
      <c r="D374" s="13" t="n"/>
      <c r="E374" s="8" t="n"/>
      <c r="F374" s="14">
        <f>IF($B374="","",SUMIFS(C$5:C374,$B$5:$B374,$B374)-SUMIFS(D$5:D374,$B$5:$B374,$B374))</f>
        <v/>
      </c>
      <c r="G374" s="15">
        <f>IF(AND($B374&lt;&gt;"",$B374='كشف عميل'!$B$5),COUNTIF($B$5:$B374,$B374),"")</f>
        <v/>
      </c>
    </row>
    <row r="375">
      <c r="A375" s="12" t="n"/>
      <c r="B375" s="8" t="n"/>
      <c r="C375" s="13" t="n"/>
      <c r="D375" s="13" t="n"/>
      <c r="E375" s="8" t="n"/>
      <c r="F375" s="14">
        <f>IF($B375="","",SUMIFS(C$5:C375,$B$5:$B375,$B375)-SUMIFS(D$5:D375,$B$5:$B375,$B375))</f>
        <v/>
      </c>
      <c r="G375" s="15">
        <f>IF(AND($B375&lt;&gt;"",$B375='كشف عميل'!$B$5),COUNTIF($B$5:$B375,$B375),"")</f>
        <v/>
      </c>
    </row>
    <row r="376">
      <c r="A376" s="12" t="n"/>
      <c r="B376" s="8" t="n"/>
      <c r="C376" s="13" t="n"/>
      <c r="D376" s="13" t="n"/>
      <c r="E376" s="8" t="n"/>
      <c r="F376" s="14">
        <f>IF($B376="","",SUMIFS(C$5:C376,$B$5:$B376,$B376)-SUMIFS(D$5:D376,$B$5:$B376,$B376))</f>
        <v/>
      </c>
      <c r="G376" s="15">
        <f>IF(AND($B376&lt;&gt;"",$B376='كشف عميل'!$B$5),COUNTIF($B$5:$B376,$B376),"")</f>
        <v/>
      </c>
    </row>
    <row r="377">
      <c r="A377" s="12" t="n"/>
      <c r="B377" s="8" t="n"/>
      <c r="C377" s="13" t="n"/>
      <c r="D377" s="13" t="n"/>
      <c r="E377" s="8" t="n"/>
      <c r="F377" s="14">
        <f>IF($B377="","",SUMIFS(C$5:C377,$B$5:$B377,$B377)-SUMIFS(D$5:D377,$B$5:$B377,$B377))</f>
        <v/>
      </c>
      <c r="G377" s="15">
        <f>IF(AND($B377&lt;&gt;"",$B377='كشف عميل'!$B$5),COUNTIF($B$5:$B377,$B377),"")</f>
        <v/>
      </c>
    </row>
    <row r="378">
      <c r="A378" s="12" t="n"/>
      <c r="B378" s="8" t="n"/>
      <c r="C378" s="13" t="n"/>
      <c r="D378" s="13" t="n"/>
      <c r="E378" s="8" t="n"/>
      <c r="F378" s="14">
        <f>IF($B378="","",SUMIFS(C$5:C378,$B$5:$B378,$B378)-SUMIFS(D$5:D378,$B$5:$B378,$B378))</f>
        <v/>
      </c>
      <c r="G378" s="15">
        <f>IF(AND($B378&lt;&gt;"",$B378='كشف عميل'!$B$5),COUNTIF($B$5:$B378,$B378),"")</f>
        <v/>
      </c>
    </row>
    <row r="379">
      <c r="A379" s="12" t="n"/>
      <c r="B379" s="8" t="n"/>
      <c r="C379" s="13" t="n"/>
      <c r="D379" s="13" t="n"/>
      <c r="E379" s="8" t="n"/>
      <c r="F379" s="14">
        <f>IF($B379="","",SUMIFS(C$5:C379,$B$5:$B379,$B379)-SUMIFS(D$5:D379,$B$5:$B379,$B379))</f>
        <v/>
      </c>
      <c r="G379" s="15">
        <f>IF(AND($B379&lt;&gt;"",$B379='كشف عميل'!$B$5),COUNTIF($B$5:$B379,$B379),"")</f>
        <v/>
      </c>
    </row>
    <row r="380">
      <c r="A380" s="12" t="n"/>
      <c r="B380" s="8" t="n"/>
      <c r="C380" s="13" t="n"/>
      <c r="D380" s="13" t="n"/>
      <c r="E380" s="8" t="n"/>
      <c r="F380" s="14">
        <f>IF($B380="","",SUMIFS(C$5:C380,$B$5:$B380,$B380)-SUMIFS(D$5:D380,$B$5:$B380,$B380))</f>
        <v/>
      </c>
      <c r="G380" s="15">
        <f>IF(AND($B380&lt;&gt;"",$B380='كشف عميل'!$B$5),COUNTIF($B$5:$B380,$B380),"")</f>
        <v/>
      </c>
    </row>
    <row r="381">
      <c r="A381" s="12" t="n"/>
      <c r="B381" s="8" t="n"/>
      <c r="C381" s="13" t="n"/>
      <c r="D381" s="13" t="n"/>
      <c r="E381" s="8" t="n"/>
      <c r="F381" s="14">
        <f>IF($B381="","",SUMIFS(C$5:C381,$B$5:$B381,$B381)-SUMIFS(D$5:D381,$B$5:$B381,$B381))</f>
        <v/>
      </c>
      <c r="G381" s="15">
        <f>IF(AND($B381&lt;&gt;"",$B381='كشف عميل'!$B$5),COUNTIF($B$5:$B381,$B381),"")</f>
        <v/>
      </c>
    </row>
    <row r="382">
      <c r="A382" s="12" t="n"/>
      <c r="B382" s="8" t="n"/>
      <c r="C382" s="13" t="n"/>
      <c r="D382" s="13" t="n"/>
      <c r="E382" s="8" t="n"/>
      <c r="F382" s="14">
        <f>IF($B382="","",SUMIFS(C$5:C382,$B$5:$B382,$B382)-SUMIFS(D$5:D382,$B$5:$B382,$B382))</f>
        <v/>
      </c>
      <c r="G382" s="15">
        <f>IF(AND($B382&lt;&gt;"",$B382='كشف عميل'!$B$5),COUNTIF($B$5:$B382,$B382),"")</f>
        <v/>
      </c>
    </row>
    <row r="383">
      <c r="A383" s="12" t="n"/>
      <c r="B383" s="8" t="n"/>
      <c r="C383" s="13" t="n"/>
      <c r="D383" s="13" t="n"/>
      <c r="E383" s="8" t="n"/>
      <c r="F383" s="14">
        <f>IF($B383="","",SUMIFS(C$5:C383,$B$5:$B383,$B383)-SUMIFS(D$5:D383,$B$5:$B383,$B383))</f>
        <v/>
      </c>
      <c r="G383" s="15">
        <f>IF(AND($B383&lt;&gt;"",$B383='كشف عميل'!$B$5),COUNTIF($B$5:$B383,$B383),"")</f>
        <v/>
      </c>
    </row>
    <row r="384">
      <c r="A384" s="12" t="n"/>
      <c r="B384" s="8" t="n"/>
      <c r="C384" s="13" t="n"/>
      <c r="D384" s="13" t="n"/>
      <c r="E384" s="8" t="n"/>
      <c r="F384" s="14">
        <f>IF($B384="","",SUMIFS(C$5:C384,$B$5:$B384,$B384)-SUMIFS(D$5:D384,$B$5:$B384,$B384))</f>
        <v/>
      </c>
      <c r="G384" s="15">
        <f>IF(AND($B384&lt;&gt;"",$B384='كشف عميل'!$B$5),COUNTIF($B$5:$B384,$B384),"")</f>
        <v/>
      </c>
    </row>
    <row r="385">
      <c r="A385" s="12" t="n"/>
      <c r="B385" s="8" t="n"/>
      <c r="C385" s="13" t="n"/>
      <c r="D385" s="13" t="n"/>
      <c r="E385" s="8" t="n"/>
      <c r="F385" s="14">
        <f>IF($B385="","",SUMIFS(C$5:C385,$B$5:$B385,$B385)-SUMIFS(D$5:D385,$B$5:$B385,$B385))</f>
        <v/>
      </c>
      <c r="G385" s="15">
        <f>IF(AND($B385&lt;&gt;"",$B385='كشف عميل'!$B$5),COUNTIF($B$5:$B385,$B385),"")</f>
        <v/>
      </c>
    </row>
    <row r="386">
      <c r="A386" s="12" t="n"/>
      <c r="B386" s="8" t="n"/>
      <c r="C386" s="13" t="n"/>
      <c r="D386" s="13" t="n"/>
      <c r="E386" s="8" t="n"/>
      <c r="F386" s="14">
        <f>IF($B386="","",SUMIFS(C$5:C386,$B$5:$B386,$B386)-SUMIFS(D$5:D386,$B$5:$B386,$B386))</f>
        <v/>
      </c>
      <c r="G386" s="15">
        <f>IF(AND($B386&lt;&gt;"",$B386='كشف عميل'!$B$5),COUNTIF($B$5:$B386,$B386),"")</f>
        <v/>
      </c>
    </row>
    <row r="387">
      <c r="A387" s="12" t="n"/>
      <c r="B387" s="8" t="n"/>
      <c r="C387" s="13" t="n"/>
      <c r="D387" s="13" t="n"/>
      <c r="E387" s="8" t="n"/>
      <c r="F387" s="14">
        <f>IF($B387="","",SUMIFS(C$5:C387,$B$5:$B387,$B387)-SUMIFS(D$5:D387,$B$5:$B387,$B387))</f>
        <v/>
      </c>
      <c r="G387" s="15">
        <f>IF(AND($B387&lt;&gt;"",$B387='كشف عميل'!$B$5),COUNTIF($B$5:$B387,$B387),"")</f>
        <v/>
      </c>
    </row>
    <row r="388">
      <c r="A388" s="12" t="n"/>
      <c r="B388" s="8" t="n"/>
      <c r="C388" s="13" t="n"/>
      <c r="D388" s="13" t="n"/>
      <c r="E388" s="8" t="n"/>
      <c r="F388" s="14">
        <f>IF($B388="","",SUMIFS(C$5:C388,$B$5:$B388,$B388)-SUMIFS(D$5:D388,$B$5:$B388,$B388))</f>
        <v/>
      </c>
      <c r="G388" s="15">
        <f>IF(AND($B388&lt;&gt;"",$B388='كشف عميل'!$B$5),COUNTIF($B$5:$B388,$B388),"")</f>
        <v/>
      </c>
    </row>
    <row r="389">
      <c r="A389" s="12" t="n"/>
      <c r="B389" s="8" t="n"/>
      <c r="C389" s="13" t="n"/>
      <c r="D389" s="13" t="n"/>
      <c r="E389" s="8" t="n"/>
      <c r="F389" s="14">
        <f>IF($B389="","",SUMIFS(C$5:C389,$B$5:$B389,$B389)-SUMIFS(D$5:D389,$B$5:$B389,$B389))</f>
        <v/>
      </c>
      <c r="G389" s="15">
        <f>IF(AND($B389&lt;&gt;"",$B389='كشف عميل'!$B$5),COUNTIF($B$5:$B389,$B389),"")</f>
        <v/>
      </c>
    </row>
    <row r="390">
      <c r="A390" s="12" t="n"/>
      <c r="B390" s="8" t="n"/>
      <c r="C390" s="13" t="n"/>
      <c r="D390" s="13" t="n"/>
      <c r="E390" s="8" t="n"/>
      <c r="F390" s="14">
        <f>IF($B390="","",SUMIFS(C$5:C390,$B$5:$B390,$B390)-SUMIFS(D$5:D390,$B$5:$B390,$B390))</f>
        <v/>
      </c>
      <c r="G390" s="15">
        <f>IF(AND($B390&lt;&gt;"",$B390='كشف عميل'!$B$5),COUNTIF($B$5:$B390,$B390),"")</f>
        <v/>
      </c>
    </row>
    <row r="391">
      <c r="A391" s="12" t="n"/>
      <c r="B391" s="8" t="n"/>
      <c r="C391" s="13" t="n"/>
      <c r="D391" s="13" t="n"/>
      <c r="E391" s="8" t="n"/>
      <c r="F391" s="14">
        <f>IF($B391="","",SUMIFS(C$5:C391,$B$5:$B391,$B391)-SUMIFS(D$5:D391,$B$5:$B391,$B391))</f>
        <v/>
      </c>
      <c r="G391" s="15">
        <f>IF(AND($B391&lt;&gt;"",$B391='كشف عميل'!$B$5),COUNTIF($B$5:$B391,$B391),"")</f>
        <v/>
      </c>
    </row>
    <row r="392">
      <c r="A392" s="12" t="n"/>
      <c r="B392" s="8" t="n"/>
      <c r="C392" s="13" t="n"/>
      <c r="D392" s="13" t="n"/>
      <c r="E392" s="8" t="n"/>
      <c r="F392" s="14">
        <f>IF($B392="","",SUMIFS(C$5:C392,$B$5:$B392,$B392)-SUMIFS(D$5:D392,$B$5:$B392,$B392))</f>
        <v/>
      </c>
      <c r="G392" s="15">
        <f>IF(AND($B392&lt;&gt;"",$B392='كشف عميل'!$B$5),COUNTIF($B$5:$B392,$B392),"")</f>
        <v/>
      </c>
    </row>
    <row r="393">
      <c r="A393" s="12" t="n"/>
      <c r="B393" s="8" t="n"/>
      <c r="C393" s="13" t="n"/>
      <c r="D393" s="13" t="n"/>
      <c r="E393" s="8" t="n"/>
      <c r="F393" s="14">
        <f>IF($B393="","",SUMIFS(C$5:C393,$B$5:$B393,$B393)-SUMIFS(D$5:D393,$B$5:$B393,$B393))</f>
        <v/>
      </c>
      <c r="G393" s="15">
        <f>IF(AND($B393&lt;&gt;"",$B393='كشف عميل'!$B$5),COUNTIF($B$5:$B393,$B393),"")</f>
        <v/>
      </c>
    </row>
    <row r="394">
      <c r="A394" s="12" t="n"/>
      <c r="B394" s="8" t="n"/>
      <c r="C394" s="13" t="n"/>
      <c r="D394" s="13" t="n"/>
      <c r="E394" s="8" t="n"/>
      <c r="F394" s="14">
        <f>IF($B394="","",SUMIFS(C$5:C394,$B$5:$B394,$B394)-SUMIFS(D$5:D394,$B$5:$B394,$B394))</f>
        <v/>
      </c>
      <c r="G394" s="15">
        <f>IF(AND($B394&lt;&gt;"",$B394='كشف عميل'!$B$5),COUNTIF($B$5:$B394,$B394),"")</f>
        <v/>
      </c>
    </row>
    <row r="395">
      <c r="A395" s="12" t="n"/>
      <c r="B395" s="8" t="n"/>
      <c r="C395" s="13" t="n"/>
      <c r="D395" s="13" t="n"/>
      <c r="E395" s="8" t="n"/>
      <c r="F395" s="14">
        <f>IF($B395="","",SUMIFS(C$5:C395,$B$5:$B395,$B395)-SUMIFS(D$5:D395,$B$5:$B395,$B395))</f>
        <v/>
      </c>
      <c r="G395" s="15">
        <f>IF(AND($B395&lt;&gt;"",$B395='كشف عميل'!$B$5),COUNTIF($B$5:$B395,$B395),"")</f>
        <v/>
      </c>
    </row>
    <row r="396">
      <c r="A396" s="12" t="n"/>
      <c r="B396" s="8" t="n"/>
      <c r="C396" s="13" t="n"/>
      <c r="D396" s="13" t="n"/>
      <c r="E396" s="8" t="n"/>
      <c r="F396" s="14">
        <f>IF($B396="","",SUMIFS(C$5:C396,$B$5:$B396,$B396)-SUMIFS(D$5:D396,$B$5:$B396,$B396))</f>
        <v/>
      </c>
      <c r="G396" s="15">
        <f>IF(AND($B396&lt;&gt;"",$B396='كشف عميل'!$B$5),COUNTIF($B$5:$B396,$B396),"")</f>
        <v/>
      </c>
    </row>
    <row r="397">
      <c r="A397" s="12" t="n"/>
      <c r="B397" s="8" t="n"/>
      <c r="C397" s="13" t="n"/>
      <c r="D397" s="13" t="n"/>
      <c r="E397" s="8" t="n"/>
      <c r="F397" s="14">
        <f>IF($B397="","",SUMIFS(C$5:C397,$B$5:$B397,$B397)-SUMIFS(D$5:D397,$B$5:$B397,$B397))</f>
        <v/>
      </c>
      <c r="G397" s="15">
        <f>IF(AND($B397&lt;&gt;"",$B397='كشف عميل'!$B$5),COUNTIF($B$5:$B397,$B397),"")</f>
        <v/>
      </c>
    </row>
    <row r="398">
      <c r="A398" s="12" t="n"/>
      <c r="B398" s="8" t="n"/>
      <c r="C398" s="13" t="n"/>
      <c r="D398" s="13" t="n"/>
      <c r="E398" s="8" t="n"/>
      <c r="F398" s="14">
        <f>IF($B398="","",SUMIFS(C$5:C398,$B$5:$B398,$B398)-SUMIFS(D$5:D398,$B$5:$B398,$B398))</f>
        <v/>
      </c>
      <c r="G398" s="15">
        <f>IF(AND($B398&lt;&gt;"",$B398='كشف عميل'!$B$5),COUNTIF($B$5:$B398,$B398),"")</f>
        <v/>
      </c>
    </row>
    <row r="399">
      <c r="A399" s="12" t="n"/>
      <c r="B399" s="8" t="n"/>
      <c r="C399" s="13" t="n"/>
      <c r="D399" s="13" t="n"/>
      <c r="E399" s="8" t="n"/>
      <c r="F399" s="14">
        <f>IF($B399="","",SUMIFS(C$5:C399,$B$5:$B399,$B399)-SUMIFS(D$5:D399,$B$5:$B399,$B399))</f>
        <v/>
      </c>
      <c r="G399" s="15">
        <f>IF(AND($B399&lt;&gt;"",$B399='كشف عميل'!$B$5),COUNTIF($B$5:$B399,$B399),"")</f>
        <v/>
      </c>
    </row>
    <row r="400">
      <c r="A400" s="12" t="n"/>
      <c r="B400" s="8" t="n"/>
      <c r="C400" s="13" t="n"/>
      <c r="D400" s="13" t="n"/>
      <c r="E400" s="8" t="n"/>
      <c r="F400" s="14">
        <f>IF($B400="","",SUMIFS(C$5:C400,$B$5:$B400,$B400)-SUMIFS(D$5:D400,$B$5:$B400,$B400))</f>
        <v/>
      </c>
      <c r="G400" s="15">
        <f>IF(AND($B400&lt;&gt;"",$B400='كشف عميل'!$B$5),COUNTIF($B$5:$B400,$B400),"")</f>
        <v/>
      </c>
    </row>
    <row r="401">
      <c r="A401" s="12" t="n"/>
      <c r="B401" s="8" t="n"/>
      <c r="C401" s="13" t="n"/>
      <c r="D401" s="13" t="n"/>
      <c r="E401" s="8" t="n"/>
      <c r="F401" s="14">
        <f>IF($B401="","",SUMIFS(C$5:C401,$B$5:$B401,$B401)-SUMIFS(D$5:D401,$B$5:$B401,$B401))</f>
        <v/>
      </c>
      <c r="G401" s="15">
        <f>IF(AND($B401&lt;&gt;"",$B401='كشف عميل'!$B$5),COUNTIF($B$5:$B401,$B401),"")</f>
        <v/>
      </c>
    </row>
    <row r="402">
      <c r="A402" s="12" t="n"/>
      <c r="B402" s="8" t="n"/>
      <c r="C402" s="13" t="n"/>
      <c r="D402" s="13" t="n"/>
      <c r="E402" s="8" t="n"/>
      <c r="F402" s="14">
        <f>IF($B402="","",SUMIFS(C$5:C402,$B$5:$B402,$B402)-SUMIFS(D$5:D402,$B$5:$B402,$B402))</f>
        <v/>
      </c>
      <c r="G402" s="15">
        <f>IF(AND($B402&lt;&gt;"",$B402='كشف عميل'!$B$5),COUNTIF($B$5:$B402,$B402),"")</f>
        <v/>
      </c>
    </row>
    <row r="403">
      <c r="A403" s="12" t="n"/>
      <c r="B403" s="8" t="n"/>
      <c r="C403" s="13" t="n"/>
      <c r="D403" s="13" t="n"/>
      <c r="E403" s="8" t="n"/>
      <c r="F403" s="14">
        <f>IF($B403="","",SUMIFS(C$5:C403,$B$5:$B403,$B403)-SUMIFS(D$5:D403,$B$5:$B403,$B403))</f>
        <v/>
      </c>
      <c r="G403" s="15">
        <f>IF(AND($B403&lt;&gt;"",$B403='كشف عميل'!$B$5),COUNTIF($B$5:$B403,$B403),"")</f>
        <v/>
      </c>
    </row>
    <row r="404">
      <c r="A404" s="12" t="n"/>
      <c r="B404" s="8" t="n"/>
      <c r="C404" s="13" t="n"/>
      <c r="D404" s="13" t="n"/>
      <c r="E404" s="8" t="n"/>
      <c r="F404" s="14">
        <f>IF($B404="","",SUMIFS(C$5:C404,$B$5:$B404,$B404)-SUMIFS(D$5:D404,$B$5:$B404,$B404))</f>
        <v/>
      </c>
      <c r="G404" s="15">
        <f>IF(AND($B404&lt;&gt;"",$B404='كشف عميل'!$B$5),COUNTIF($B$5:$B404,$B404),"")</f>
        <v/>
      </c>
    </row>
    <row r="405">
      <c r="A405" s="12" t="n"/>
      <c r="B405" s="8" t="n"/>
      <c r="C405" s="13" t="n"/>
      <c r="D405" s="13" t="n"/>
      <c r="E405" s="8" t="n"/>
      <c r="F405" s="14">
        <f>IF($B405="","",SUMIFS(C$5:C405,$B$5:$B405,$B405)-SUMIFS(D$5:D405,$B$5:$B405,$B405))</f>
        <v/>
      </c>
      <c r="G405" s="15">
        <f>IF(AND($B405&lt;&gt;"",$B405='كشف عميل'!$B$5),COUNTIF($B$5:$B405,$B405),"")</f>
        <v/>
      </c>
    </row>
    <row r="406">
      <c r="A406" s="12" t="n"/>
      <c r="B406" s="8" t="n"/>
      <c r="C406" s="13" t="n"/>
      <c r="D406" s="13" t="n"/>
      <c r="E406" s="8" t="n"/>
      <c r="F406" s="14">
        <f>IF($B406="","",SUMIFS(C$5:C406,$B$5:$B406,$B406)-SUMIFS(D$5:D406,$B$5:$B406,$B406))</f>
        <v/>
      </c>
      <c r="G406" s="15">
        <f>IF(AND($B406&lt;&gt;"",$B406='كشف عميل'!$B$5),COUNTIF($B$5:$B406,$B406),"")</f>
        <v/>
      </c>
    </row>
    <row r="407">
      <c r="A407" s="12" t="n"/>
      <c r="B407" s="8" t="n"/>
      <c r="C407" s="13" t="n"/>
      <c r="D407" s="13" t="n"/>
      <c r="E407" s="8" t="n"/>
      <c r="F407" s="14">
        <f>IF($B407="","",SUMIFS(C$5:C407,$B$5:$B407,$B407)-SUMIFS(D$5:D407,$B$5:$B407,$B407))</f>
        <v/>
      </c>
      <c r="G407" s="15">
        <f>IF(AND($B407&lt;&gt;"",$B407='كشف عميل'!$B$5),COUNTIF($B$5:$B407,$B407),"")</f>
        <v/>
      </c>
    </row>
    <row r="408">
      <c r="A408" s="12" t="n"/>
      <c r="B408" s="8" t="n"/>
      <c r="C408" s="13" t="n"/>
      <c r="D408" s="13" t="n"/>
      <c r="E408" s="8" t="n"/>
      <c r="F408" s="14">
        <f>IF($B408="","",SUMIFS(C$5:C408,$B$5:$B408,$B408)-SUMIFS(D$5:D408,$B$5:$B408,$B408))</f>
        <v/>
      </c>
      <c r="G408" s="15">
        <f>IF(AND($B408&lt;&gt;"",$B408='كشف عميل'!$B$5),COUNTIF($B$5:$B408,$B408),"")</f>
        <v/>
      </c>
    </row>
    <row r="409">
      <c r="A409" s="12" t="n"/>
      <c r="B409" s="8" t="n"/>
      <c r="C409" s="13" t="n"/>
      <c r="D409" s="13" t="n"/>
      <c r="E409" s="8" t="n"/>
      <c r="F409" s="14">
        <f>IF($B409="","",SUMIFS(C$5:C409,$B$5:$B409,$B409)-SUMIFS(D$5:D409,$B$5:$B409,$B409))</f>
        <v/>
      </c>
      <c r="G409" s="15">
        <f>IF(AND($B409&lt;&gt;"",$B409='كشف عميل'!$B$5),COUNTIF($B$5:$B409,$B409),"")</f>
        <v/>
      </c>
    </row>
    <row r="410">
      <c r="A410" s="12" t="n"/>
      <c r="B410" s="8" t="n"/>
      <c r="C410" s="13" t="n"/>
      <c r="D410" s="13" t="n"/>
      <c r="E410" s="8" t="n"/>
      <c r="F410" s="14">
        <f>IF($B410="","",SUMIFS(C$5:C410,$B$5:$B410,$B410)-SUMIFS(D$5:D410,$B$5:$B410,$B410))</f>
        <v/>
      </c>
      <c r="G410" s="15">
        <f>IF(AND($B410&lt;&gt;"",$B410='كشف عميل'!$B$5),COUNTIF($B$5:$B410,$B410),"")</f>
        <v/>
      </c>
    </row>
    <row r="411">
      <c r="A411" s="12" t="n"/>
      <c r="B411" s="8" t="n"/>
      <c r="C411" s="13" t="n"/>
      <c r="D411" s="13" t="n"/>
      <c r="E411" s="8" t="n"/>
      <c r="F411" s="14">
        <f>IF($B411="","",SUMIFS(C$5:C411,$B$5:$B411,$B411)-SUMIFS(D$5:D411,$B$5:$B411,$B411))</f>
        <v/>
      </c>
      <c r="G411" s="15">
        <f>IF(AND($B411&lt;&gt;"",$B411='كشف عميل'!$B$5),COUNTIF($B$5:$B411,$B411),"")</f>
        <v/>
      </c>
    </row>
    <row r="412">
      <c r="A412" s="12" t="n"/>
      <c r="B412" s="8" t="n"/>
      <c r="C412" s="13" t="n"/>
      <c r="D412" s="13" t="n"/>
      <c r="E412" s="8" t="n"/>
      <c r="F412" s="14">
        <f>IF($B412="","",SUMIFS(C$5:C412,$B$5:$B412,$B412)-SUMIFS(D$5:D412,$B$5:$B412,$B412))</f>
        <v/>
      </c>
      <c r="G412" s="15">
        <f>IF(AND($B412&lt;&gt;"",$B412='كشف عميل'!$B$5),COUNTIF($B$5:$B412,$B412),"")</f>
        <v/>
      </c>
    </row>
    <row r="413">
      <c r="A413" s="12" t="n"/>
      <c r="B413" s="8" t="n"/>
      <c r="C413" s="13" t="n"/>
      <c r="D413" s="13" t="n"/>
      <c r="E413" s="8" t="n"/>
      <c r="F413" s="14">
        <f>IF($B413="","",SUMIFS(C$5:C413,$B$5:$B413,$B413)-SUMIFS(D$5:D413,$B$5:$B413,$B413))</f>
        <v/>
      </c>
      <c r="G413" s="15">
        <f>IF(AND($B413&lt;&gt;"",$B413='كشف عميل'!$B$5),COUNTIF($B$5:$B413,$B413),"")</f>
        <v/>
      </c>
    </row>
    <row r="414">
      <c r="A414" s="12" t="n"/>
      <c r="B414" s="8" t="n"/>
      <c r="C414" s="13" t="n"/>
      <c r="D414" s="13" t="n"/>
      <c r="E414" s="8" t="n"/>
      <c r="F414" s="14">
        <f>IF($B414="","",SUMIFS(C$5:C414,$B$5:$B414,$B414)-SUMIFS(D$5:D414,$B$5:$B414,$B414))</f>
        <v/>
      </c>
      <c r="G414" s="15">
        <f>IF(AND($B414&lt;&gt;"",$B414='كشف عميل'!$B$5),COUNTIF($B$5:$B414,$B414),"")</f>
        <v/>
      </c>
    </row>
    <row r="415">
      <c r="A415" s="12" t="n"/>
      <c r="B415" s="8" t="n"/>
      <c r="C415" s="13" t="n"/>
      <c r="D415" s="13" t="n"/>
      <c r="E415" s="8" t="n"/>
      <c r="F415" s="14">
        <f>IF($B415="","",SUMIFS(C$5:C415,$B$5:$B415,$B415)-SUMIFS(D$5:D415,$B$5:$B415,$B415))</f>
        <v/>
      </c>
      <c r="G415" s="15">
        <f>IF(AND($B415&lt;&gt;"",$B415='كشف عميل'!$B$5),COUNTIF($B$5:$B415,$B415),"")</f>
        <v/>
      </c>
    </row>
    <row r="416">
      <c r="A416" s="12" t="n"/>
      <c r="B416" s="8" t="n"/>
      <c r="C416" s="13" t="n"/>
      <c r="D416" s="13" t="n"/>
      <c r="E416" s="8" t="n"/>
      <c r="F416" s="14">
        <f>IF($B416="","",SUMIFS(C$5:C416,$B$5:$B416,$B416)-SUMIFS(D$5:D416,$B$5:$B416,$B416))</f>
        <v/>
      </c>
      <c r="G416" s="15">
        <f>IF(AND($B416&lt;&gt;"",$B416='كشف عميل'!$B$5),COUNTIF($B$5:$B416,$B416),"")</f>
        <v/>
      </c>
    </row>
    <row r="417">
      <c r="A417" s="12" t="n"/>
      <c r="B417" s="8" t="n"/>
      <c r="C417" s="13" t="n"/>
      <c r="D417" s="13" t="n"/>
      <c r="E417" s="8" t="n"/>
      <c r="F417" s="14">
        <f>IF($B417="","",SUMIFS(C$5:C417,$B$5:$B417,$B417)-SUMIFS(D$5:D417,$B$5:$B417,$B417))</f>
        <v/>
      </c>
      <c r="G417" s="15">
        <f>IF(AND($B417&lt;&gt;"",$B417='كشف عميل'!$B$5),COUNTIF($B$5:$B417,$B417),"")</f>
        <v/>
      </c>
    </row>
    <row r="418">
      <c r="A418" s="12" t="n"/>
      <c r="B418" s="8" t="n"/>
      <c r="C418" s="13" t="n"/>
      <c r="D418" s="13" t="n"/>
      <c r="E418" s="8" t="n"/>
      <c r="F418" s="14">
        <f>IF($B418="","",SUMIFS(C$5:C418,$B$5:$B418,$B418)-SUMIFS(D$5:D418,$B$5:$B418,$B418))</f>
        <v/>
      </c>
      <c r="G418" s="15">
        <f>IF(AND($B418&lt;&gt;"",$B418='كشف عميل'!$B$5),COUNTIF($B$5:$B418,$B418),"")</f>
        <v/>
      </c>
    </row>
    <row r="419">
      <c r="A419" s="12" t="n"/>
      <c r="B419" s="8" t="n"/>
      <c r="C419" s="13" t="n"/>
      <c r="D419" s="13" t="n"/>
      <c r="E419" s="8" t="n"/>
      <c r="F419" s="14">
        <f>IF($B419="","",SUMIFS(C$5:C419,$B$5:$B419,$B419)-SUMIFS(D$5:D419,$B$5:$B419,$B419))</f>
        <v/>
      </c>
      <c r="G419" s="15">
        <f>IF(AND($B419&lt;&gt;"",$B419='كشف عميل'!$B$5),COUNTIF($B$5:$B419,$B419),"")</f>
        <v/>
      </c>
    </row>
    <row r="420">
      <c r="A420" s="12" t="n"/>
      <c r="B420" s="8" t="n"/>
      <c r="C420" s="13" t="n"/>
      <c r="D420" s="13" t="n"/>
      <c r="E420" s="8" t="n"/>
      <c r="F420" s="14">
        <f>IF($B420="","",SUMIFS(C$5:C420,$B$5:$B420,$B420)-SUMIFS(D$5:D420,$B$5:$B420,$B420))</f>
        <v/>
      </c>
      <c r="G420" s="15">
        <f>IF(AND($B420&lt;&gt;"",$B420='كشف عميل'!$B$5),COUNTIF($B$5:$B420,$B420),"")</f>
        <v/>
      </c>
    </row>
    <row r="421">
      <c r="A421" s="12" t="n"/>
      <c r="B421" s="8" t="n"/>
      <c r="C421" s="13" t="n"/>
      <c r="D421" s="13" t="n"/>
      <c r="E421" s="8" t="n"/>
      <c r="F421" s="14">
        <f>IF($B421="","",SUMIFS(C$5:C421,$B$5:$B421,$B421)-SUMIFS(D$5:D421,$B$5:$B421,$B421))</f>
        <v/>
      </c>
      <c r="G421" s="15">
        <f>IF(AND($B421&lt;&gt;"",$B421='كشف عميل'!$B$5),COUNTIF($B$5:$B421,$B421),"")</f>
        <v/>
      </c>
    </row>
    <row r="422">
      <c r="A422" s="12" t="n"/>
      <c r="B422" s="8" t="n"/>
      <c r="C422" s="13" t="n"/>
      <c r="D422" s="13" t="n"/>
      <c r="E422" s="8" t="n"/>
      <c r="F422" s="14">
        <f>IF($B422="","",SUMIFS(C$5:C422,$B$5:$B422,$B422)-SUMIFS(D$5:D422,$B$5:$B422,$B422))</f>
        <v/>
      </c>
      <c r="G422" s="15">
        <f>IF(AND($B422&lt;&gt;"",$B422='كشف عميل'!$B$5),COUNTIF($B$5:$B422,$B422),"")</f>
        <v/>
      </c>
    </row>
    <row r="423">
      <c r="A423" s="12" t="n"/>
      <c r="B423" s="8" t="n"/>
      <c r="C423" s="13" t="n"/>
      <c r="D423" s="13" t="n"/>
      <c r="E423" s="8" t="n"/>
      <c r="F423" s="14">
        <f>IF($B423="","",SUMIFS(C$5:C423,$B$5:$B423,$B423)-SUMIFS(D$5:D423,$B$5:$B423,$B423))</f>
        <v/>
      </c>
      <c r="G423" s="15">
        <f>IF(AND($B423&lt;&gt;"",$B423='كشف عميل'!$B$5),COUNTIF($B$5:$B423,$B423),"")</f>
        <v/>
      </c>
    </row>
    <row r="424">
      <c r="A424" s="12" t="n"/>
      <c r="B424" s="8" t="n"/>
      <c r="C424" s="13" t="n"/>
      <c r="D424" s="13" t="n"/>
      <c r="E424" s="8" t="n"/>
      <c r="F424" s="14">
        <f>IF($B424="","",SUMIFS(C$5:C424,$B$5:$B424,$B424)-SUMIFS(D$5:D424,$B$5:$B424,$B424))</f>
        <v/>
      </c>
      <c r="G424" s="15">
        <f>IF(AND($B424&lt;&gt;"",$B424='كشف عميل'!$B$5),COUNTIF($B$5:$B424,$B424),"")</f>
        <v/>
      </c>
    </row>
    <row r="425">
      <c r="A425" s="12" t="n"/>
      <c r="B425" s="8" t="n"/>
      <c r="C425" s="13" t="n"/>
      <c r="D425" s="13" t="n"/>
      <c r="E425" s="8" t="n"/>
      <c r="F425" s="14">
        <f>IF($B425="","",SUMIFS(C$5:C425,$B$5:$B425,$B425)-SUMIFS(D$5:D425,$B$5:$B425,$B425))</f>
        <v/>
      </c>
      <c r="G425" s="15">
        <f>IF(AND($B425&lt;&gt;"",$B425='كشف عميل'!$B$5),COUNTIF($B$5:$B425,$B425),"")</f>
        <v/>
      </c>
    </row>
    <row r="426">
      <c r="A426" s="12" t="n"/>
      <c r="B426" s="8" t="n"/>
      <c r="C426" s="13" t="n"/>
      <c r="D426" s="13" t="n"/>
      <c r="E426" s="8" t="n"/>
      <c r="F426" s="14">
        <f>IF($B426="","",SUMIFS(C$5:C426,$B$5:$B426,$B426)-SUMIFS(D$5:D426,$B$5:$B426,$B426))</f>
        <v/>
      </c>
      <c r="G426" s="15">
        <f>IF(AND($B426&lt;&gt;"",$B426='كشف عميل'!$B$5),COUNTIF($B$5:$B426,$B426),"")</f>
        <v/>
      </c>
    </row>
    <row r="427">
      <c r="A427" s="12" t="n"/>
      <c r="B427" s="8" t="n"/>
      <c r="C427" s="13" t="n"/>
      <c r="D427" s="13" t="n"/>
      <c r="E427" s="8" t="n"/>
      <c r="F427" s="14">
        <f>IF($B427="","",SUMIFS(C$5:C427,$B$5:$B427,$B427)-SUMIFS(D$5:D427,$B$5:$B427,$B427))</f>
        <v/>
      </c>
      <c r="G427" s="15">
        <f>IF(AND($B427&lt;&gt;"",$B427='كشف عميل'!$B$5),COUNTIF($B$5:$B427,$B427),"")</f>
        <v/>
      </c>
    </row>
    <row r="428">
      <c r="A428" s="12" t="n"/>
      <c r="B428" s="8" t="n"/>
      <c r="C428" s="13" t="n"/>
      <c r="D428" s="13" t="n"/>
      <c r="E428" s="8" t="n"/>
      <c r="F428" s="14">
        <f>IF($B428="","",SUMIFS(C$5:C428,$B$5:$B428,$B428)-SUMIFS(D$5:D428,$B$5:$B428,$B428))</f>
        <v/>
      </c>
      <c r="G428" s="15">
        <f>IF(AND($B428&lt;&gt;"",$B428='كشف عميل'!$B$5),COUNTIF($B$5:$B428,$B428),"")</f>
        <v/>
      </c>
    </row>
    <row r="429">
      <c r="A429" s="12" t="n"/>
      <c r="B429" s="8" t="n"/>
      <c r="C429" s="13" t="n"/>
      <c r="D429" s="13" t="n"/>
      <c r="E429" s="8" t="n"/>
      <c r="F429" s="14">
        <f>IF($B429="","",SUMIFS(C$5:C429,$B$5:$B429,$B429)-SUMIFS(D$5:D429,$B$5:$B429,$B429))</f>
        <v/>
      </c>
      <c r="G429" s="15">
        <f>IF(AND($B429&lt;&gt;"",$B429='كشف عميل'!$B$5),COUNTIF($B$5:$B429,$B429),"")</f>
        <v/>
      </c>
    </row>
    <row r="430">
      <c r="A430" s="12" t="n"/>
      <c r="B430" s="8" t="n"/>
      <c r="C430" s="13" t="n"/>
      <c r="D430" s="13" t="n"/>
      <c r="E430" s="8" t="n"/>
      <c r="F430" s="14">
        <f>IF($B430="","",SUMIFS(C$5:C430,$B$5:$B430,$B430)-SUMIFS(D$5:D430,$B$5:$B430,$B430))</f>
        <v/>
      </c>
      <c r="G430" s="15">
        <f>IF(AND($B430&lt;&gt;"",$B430='كشف عميل'!$B$5),COUNTIF($B$5:$B430,$B430),"")</f>
        <v/>
      </c>
    </row>
    <row r="431">
      <c r="A431" s="12" t="n"/>
      <c r="B431" s="8" t="n"/>
      <c r="C431" s="13" t="n"/>
      <c r="D431" s="13" t="n"/>
      <c r="E431" s="8" t="n"/>
      <c r="F431" s="14">
        <f>IF($B431="","",SUMIFS(C$5:C431,$B$5:$B431,$B431)-SUMIFS(D$5:D431,$B$5:$B431,$B431))</f>
        <v/>
      </c>
      <c r="G431" s="15">
        <f>IF(AND($B431&lt;&gt;"",$B431='كشف عميل'!$B$5),COUNTIF($B$5:$B431,$B431),"")</f>
        <v/>
      </c>
    </row>
    <row r="432">
      <c r="A432" s="12" t="n"/>
      <c r="B432" s="8" t="n"/>
      <c r="C432" s="13" t="n"/>
      <c r="D432" s="13" t="n"/>
      <c r="E432" s="8" t="n"/>
      <c r="F432" s="14">
        <f>IF($B432="","",SUMIFS(C$5:C432,$B$5:$B432,$B432)-SUMIFS(D$5:D432,$B$5:$B432,$B432))</f>
        <v/>
      </c>
      <c r="G432" s="15">
        <f>IF(AND($B432&lt;&gt;"",$B432='كشف عميل'!$B$5),COUNTIF($B$5:$B432,$B432),"")</f>
        <v/>
      </c>
    </row>
    <row r="433">
      <c r="A433" s="12" t="n"/>
      <c r="B433" s="8" t="n"/>
      <c r="C433" s="13" t="n"/>
      <c r="D433" s="13" t="n"/>
      <c r="E433" s="8" t="n"/>
      <c r="F433" s="14">
        <f>IF($B433="","",SUMIFS(C$5:C433,$B$5:$B433,$B433)-SUMIFS(D$5:D433,$B$5:$B433,$B433))</f>
        <v/>
      </c>
      <c r="G433" s="15">
        <f>IF(AND($B433&lt;&gt;"",$B433='كشف عميل'!$B$5),COUNTIF($B$5:$B433,$B433),"")</f>
        <v/>
      </c>
    </row>
    <row r="434">
      <c r="A434" s="12" t="n"/>
      <c r="B434" s="8" t="n"/>
      <c r="C434" s="13" t="n"/>
      <c r="D434" s="13" t="n"/>
      <c r="E434" s="8" t="n"/>
      <c r="F434" s="14">
        <f>IF($B434="","",SUMIFS(C$5:C434,$B$5:$B434,$B434)-SUMIFS(D$5:D434,$B$5:$B434,$B434))</f>
        <v/>
      </c>
      <c r="G434" s="15">
        <f>IF(AND($B434&lt;&gt;"",$B434='كشف عميل'!$B$5),COUNTIF($B$5:$B434,$B434),"")</f>
        <v/>
      </c>
    </row>
    <row r="435">
      <c r="A435" s="12" t="n"/>
      <c r="B435" s="8" t="n"/>
      <c r="C435" s="13" t="n"/>
      <c r="D435" s="13" t="n"/>
      <c r="E435" s="8" t="n"/>
      <c r="F435" s="14">
        <f>IF($B435="","",SUMIFS(C$5:C435,$B$5:$B435,$B435)-SUMIFS(D$5:D435,$B$5:$B435,$B435))</f>
        <v/>
      </c>
      <c r="G435" s="15">
        <f>IF(AND($B435&lt;&gt;"",$B435='كشف عميل'!$B$5),COUNTIF($B$5:$B435,$B435),"")</f>
        <v/>
      </c>
    </row>
    <row r="436">
      <c r="A436" s="12" t="n"/>
      <c r="B436" s="8" t="n"/>
      <c r="C436" s="13" t="n"/>
      <c r="D436" s="13" t="n"/>
      <c r="E436" s="8" t="n"/>
      <c r="F436" s="14">
        <f>IF($B436="","",SUMIFS(C$5:C436,$B$5:$B436,$B436)-SUMIFS(D$5:D436,$B$5:$B436,$B436))</f>
        <v/>
      </c>
      <c r="G436" s="15">
        <f>IF(AND($B436&lt;&gt;"",$B436='كشف عميل'!$B$5),COUNTIF($B$5:$B436,$B436),"")</f>
        <v/>
      </c>
    </row>
    <row r="437">
      <c r="A437" s="12" t="n"/>
      <c r="B437" s="8" t="n"/>
      <c r="C437" s="13" t="n"/>
      <c r="D437" s="13" t="n"/>
      <c r="E437" s="8" t="n"/>
      <c r="F437" s="14">
        <f>IF($B437="","",SUMIFS(C$5:C437,$B$5:$B437,$B437)-SUMIFS(D$5:D437,$B$5:$B437,$B437))</f>
        <v/>
      </c>
      <c r="G437" s="15">
        <f>IF(AND($B437&lt;&gt;"",$B437='كشف عميل'!$B$5),COUNTIF($B$5:$B437,$B437),"")</f>
        <v/>
      </c>
    </row>
    <row r="438">
      <c r="A438" s="12" t="n"/>
      <c r="B438" s="8" t="n"/>
      <c r="C438" s="13" t="n"/>
      <c r="D438" s="13" t="n"/>
      <c r="E438" s="8" t="n"/>
      <c r="F438" s="14">
        <f>IF($B438="","",SUMIFS(C$5:C438,$B$5:$B438,$B438)-SUMIFS(D$5:D438,$B$5:$B438,$B438))</f>
        <v/>
      </c>
      <c r="G438" s="15">
        <f>IF(AND($B438&lt;&gt;"",$B438='كشف عميل'!$B$5),COUNTIF($B$5:$B438,$B438),"")</f>
        <v/>
      </c>
    </row>
    <row r="439">
      <c r="A439" s="12" t="n"/>
      <c r="B439" s="8" t="n"/>
      <c r="C439" s="13" t="n"/>
      <c r="D439" s="13" t="n"/>
      <c r="E439" s="8" t="n"/>
      <c r="F439" s="14">
        <f>IF($B439="","",SUMIFS(C$5:C439,$B$5:$B439,$B439)-SUMIFS(D$5:D439,$B$5:$B439,$B439))</f>
        <v/>
      </c>
      <c r="G439" s="15">
        <f>IF(AND($B439&lt;&gt;"",$B439='كشف عميل'!$B$5),COUNTIF($B$5:$B439,$B439),"")</f>
        <v/>
      </c>
    </row>
    <row r="440">
      <c r="A440" s="12" t="n"/>
      <c r="B440" s="8" t="n"/>
      <c r="C440" s="13" t="n"/>
      <c r="D440" s="13" t="n"/>
      <c r="E440" s="8" t="n"/>
      <c r="F440" s="14">
        <f>IF($B440="","",SUMIFS(C$5:C440,$B$5:$B440,$B440)-SUMIFS(D$5:D440,$B$5:$B440,$B440))</f>
        <v/>
      </c>
      <c r="G440" s="15">
        <f>IF(AND($B440&lt;&gt;"",$B440='كشف عميل'!$B$5),COUNTIF($B$5:$B440,$B440),"")</f>
        <v/>
      </c>
    </row>
    <row r="441">
      <c r="A441" s="12" t="n"/>
      <c r="B441" s="8" t="n"/>
      <c r="C441" s="13" t="n"/>
      <c r="D441" s="13" t="n"/>
      <c r="E441" s="8" t="n"/>
      <c r="F441" s="14">
        <f>IF($B441="","",SUMIFS(C$5:C441,$B$5:$B441,$B441)-SUMIFS(D$5:D441,$B$5:$B441,$B441))</f>
        <v/>
      </c>
      <c r="G441" s="15">
        <f>IF(AND($B441&lt;&gt;"",$B441='كشف عميل'!$B$5),COUNTIF($B$5:$B441,$B441),"")</f>
        <v/>
      </c>
    </row>
    <row r="442">
      <c r="A442" s="12" t="n"/>
      <c r="B442" s="8" t="n"/>
      <c r="C442" s="13" t="n"/>
      <c r="D442" s="13" t="n"/>
      <c r="E442" s="8" t="n"/>
      <c r="F442" s="14">
        <f>IF($B442="","",SUMIFS(C$5:C442,$B$5:$B442,$B442)-SUMIFS(D$5:D442,$B$5:$B442,$B442))</f>
        <v/>
      </c>
      <c r="G442" s="15">
        <f>IF(AND($B442&lt;&gt;"",$B442='كشف عميل'!$B$5),COUNTIF($B$5:$B442,$B442),"")</f>
        <v/>
      </c>
    </row>
    <row r="443">
      <c r="A443" s="12" t="n"/>
      <c r="B443" s="8" t="n"/>
      <c r="C443" s="13" t="n"/>
      <c r="D443" s="13" t="n"/>
      <c r="E443" s="8" t="n"/>
      <c r="F443" s="14">
        <f>IF($B443="","",SUMIFS(C$5:C443,$B$5:$B443,$B443)-SUMIFS(D$5:D443,$B$5:$B443,$B443))</f>
        <v/>
      </c>
      <c r="G443" s="15">
        <f>IF(AND($B443&lt;&gt;"",$B443='كشف عميل'!$B$5),COUNTIF($B$5:$B443,$B443),"")</f>
        <v/>
      </c>
    </row>
    <row r="444">
      <c r="A444" s="12" t="n"/>
      <c r="B444" s="8" t="n"/>
      <c r="C444" s="13" t="n"/>
      <c r="D444" s="13" t="n"/>
      <c r="E444" s="8" t="n"/>
      <c r="F444" s="14">
        <f>IF($B444="","",SUMIFS(C$5:C444,$B$5:$B444,$B444)-SUMIFS(D$5:D444,$B$5:$B444,$B444))</f>
        <v/>
      </c>
      <c r="G444" s="15">
        <f>IF(AND($B444&lt;&gt;"",$B444='كشف عميل'!$B$5),COUNTIF($B$5:$B444,$B444),"")</f>
        <v/>
      </c>
    </row>
    <row r="445">
      <c r="A445" s="12" t="n"/>
      <c r="B445" s="8" t="n"/>
      <c r="C445" s="13" t="n"/>
      <c r="D445" s="13" t="n"/>
      <c r="E445" s="8" t="n"/>
      <c r="F445" s="14">
        <f>IF($B445="","",SUMIFS(C$5:C445,$B$5:$B445,$B445)-SUMIFS(D$5:D445,$B$5:$B445,$B445))</f>
        <v/>
      </c>
      <c r="G445" s="15">
        <f>IF(AND($B445&lt;&gt;"",$B445='كشف عميل'!$B$5),COUNTIF($B$5:$B445,$B445),"")</f>
        <v/>
      </c>
    </row>
    <row r="446">
      <c r="A446" s="12" t="n"/>
      <c r="B446" s="8" t="n"/>
      <c r="C446" s="13" t="n"/>
      <c r="D446" s="13" t="n"/>
      <c r="E446" s="8" t="n"/>
      <c r="F446" s="14">
        <f>IF($B446="","",SUMIFS(C$5:C446,$B$5:$B446,$B446)-SUMIFS(D$5:D446,$B$5:$B446,$B446))</f>
        <v/>
      </c>
      <c r="G446" s="15">
        <f>IF(AND($B446&lt;&gt;"",$B446='كشف عميل'!$B$5),COUNTIF($B$5:$B446,$B446),"")</f>
        <v/>
      </c>
    </row>
    <row r="447">
      <c r="A447" s="12" t="n"/>
      <c r="B447" s="8" t="n"/>
      <c r="C447" s="13" t="n"/>
      <c r="D447" s="13" t="n"/>
      <c r="E447" s="8" t="n"/>
      <c r="F447" s="14">
        <f>IF($B447="","",SUMIFS(C$5:C447,$B$5:$B447,$B447)-SUMIFS(D$5:D447,$B$5:$B447,$B447))</f>
        <v/>
      </c>
      <c r="G447" s="15">
        <f>IF(AND($B447&lt;&gt;"",$B447='كشف عميل'!$B$5),COUNTIF($B$5:$B447,$B447),"")</f>
        <v/>
      </c>
    </row>
    <row r="448">
      <c r="A448" s="12" t="n"/>
      <c r="B448" s="8" t="n"/>
      <c r="C448" s="13" t="n"/>
      <c r="D448" s="13" t="n"/>
      <c r="E448" s="8" t="n"/>
      <c r="F448" s="14">
        <f>IF($B448="","",SUMIFS(C$5:C448,$B$5:$B448,$B448)-SUMIFS(D$5:D448,$B$5:$B448,$B448))</f>
        <v/>
      </c>
      <c r="G448" s="15">
        <f>IF(AND($B448&lt;&gt;"",$B448='كشف عميل'!$B$5),COUNTIF($B$5:$B448,$B448),"")</f>
        <v/>
      </c>
    </row>
    <row r="449">
      <c r="A449" s="12" t="n"/>
      <c r="B449" s="8" t="n"/>
      <c r="C449" s="13" t="n"/>
      <c r="D449" s="13" t="n"/>
      <c r="E449" s="8" t="n"/>
      <c r="F449" s="14">
        <f>IF($B449="","",SUMIFS(C$5:C449,$B$5:$B449,$B449)-SUMIFS(D$5:D449,$B$5:$B449,$B449))</f>
        <v/>
      </c>
      <c r="G449" s="15">
        <f>IF(AND($B449&lt;&gt;"",$B449='كشف عميل'!$B$5),COUNTIF($B$5:$B449,$B449),"")</f>
        <v/>
      </c>
    </row>
    <row r="450">
      <c r="A450" s="12" t="n"/>
      <c r="B450" s="8" t="n"/>
      <c r="C450" s="13" t="n"/>
      <c r="D450" s="13" t="n"/>
      <c r="E450" s="8" t="n"/>
      <c r="F450" s="14">
        <f>IF($B450="","",SUMIFS(C$5:C450,$B$5:$B450,$B450)-SUMIFS(D$5:D450,$B$5:$B450,$B450))</f>
        <v/>
      </c>
      <c r="G450" s="15">
        <f>IF(AND($B450&lt;&gt;"",$B450='كشف عميل'!$B$5),COUNTIF($B$5:$B450,$B450),"")</f>
        <v/>
      </c>
    </row>
    <row r="451">
      <c r="A451" s="12" t="n"/>
      <c r="B451" s="8" t="n"/>
      <c r="C451" s="13" t="n"/>
      <c r="D451" s="13" t="n"/>
      <c r="E451" s="8" t="n"/>
      <c r="F451" s="14">
        <f>IF($B451="","",SUMIFS(C$5:C451,$B$5:$B451,$B451)-SUMIFS(D$5:D451,$B$5:$B451,$B451))</f>
        <v/>
      </c>
      <c r="G451" s="15">
        <f>IF(AND($B451&lt;&gt;"",$B451='كشف عميل'!$B$5),COUNTIF($B$5:$B451,$B451),"")</f>
        <v/>
      </c>
    </row>
    <row r="452">
      <c r="A452" s="12" t="n"/>
      <c r="B452" s="8" t="n"/>
      <c r="C452" s="13" t="n"/>
      <c r="D452" s="13" t="n"/>
      <c r="E452" s="8" t="n"/>
      <c r="F452" s="14">
        <f>IF($B452="","",SUMIFS(C$5:C452,$B$5:$B452,$B452)-SUMIFS(D$5:D452,$B$5:$B452,$B452))</f>
        <v/>
      </c>
      <c r="G452" s="15">
        <f>IF(AND($B452&lt;&gt;"",$B452='كشف عميل'!$B$5),COUNTIF($B$5:$B452,$B452),"")</f>
        <v/>
      </c>
    </row>
    <row r="453">
      <c r="A453" s="12" t="n"/>
      <c r="B453" s="8" t="n"/>
      <c r="C453" s="13" t="n"/>
      <c r="D453" s="13" t="n"/>
      <c r="E453" s="8" t="n"/>
      <c r="F453" s="14">
        <f>IF($B453="","",SUMIFS(C$5:C453,$B$5:$B453,$B453)-SUMIFS(D$5:D453,$B$5:$B453,$B453))</f>
        <v/>
      </c>
      <c r="G453" s="15">
        <f>IF(AND($B453&lt;&gt;"",$B453='كشف عميل'!$B$5),COUNTIF($B$5:$B453,$B453),"")</f>
        <v/>
      </c>
    </row>
    <row r="454">
      <c r="A454" s="12" t="n"/>
      <c r="B454" s="8" t="n"/>
      <c r="C454" s="13" t="n"/>
      <c r="D454" s="13" t="n"/>
      <c r="E454" s="8" t="n"/>
      <c r="F454" s="14">
        <f>IF($B454="","",SUMIFS(C$5:C454,$B$5:$B454,$B454)-SUMIFS(D$5:D454,$B$5:$B454,$B454))</f>
        <v/>
      </c>
      <c r="G454" s="15">
        <f>IF(AND($B454&lt;&gt;"",$B454='كشف عميل'!$B$5),COUNTIF($B$5:$B454,$B454),"")</f>
        <v/>
      </c>
    </row>
    <row r="455">
      <c r="A455" s="12" t="n"/>
      <c r="B455" s="8" t="n"/>
      <c r="C455" s="13" t="n"/>
      <c r="D455" s="13" t="n"/>
      <c r="E455" s="8" t="n"/>
      <c r="F455" s="14">
        <f>IF($B455="","",SUMIFS(C$5:C455,$B$5:$B455,$B455)-SUMIFS(D$5:D455,$B$5:$B455,$B455))</f>
        <v/>
      </c>
      <c r="G455" s="15">
        <f>IF(AND($B455&lt;&gt;"",$B455='كشف عميل'!$B$5),COUNTIF($B$5:$B455,$B455),"")</f>
        <v/>
      </c>
    </row>
    <row r="456">
      <c r="A456" s="12" t="n"/>
      <c r="B456" s="8" t="n"/>
      <c r="C456" s="13" t="n"/>
      <c r="D456" s="13" t="n"/>
      <c r="E456" s="8" t="n"/>
      <c r="F456" s="14">
        <f>IF($B456="","",SUMIFS(C$5:C456,$B$5:$B456,$B456)-SUMIFS(D$5:D456,$B$5:$B456,$B456))</f>
        <v/>
      </c>
      <c r="G456" s="15">
        <f>IF(AND($B456&lt;&gt;"",$B456='كشف عميل'!$B$5),COUNTIF($B$5:$B456,$B456),"")</f>
        <v/>
      </c>
    </row>
    <row r="457">
      <c r="A457" s="12" t="n"/>
      <c r="B457" s="8" t="n"/>
      <c r="C457" s="13" t="n"/>
      <c r="D457" s="13" t="n"/>
      <c r="E457" s="8" t="n"/>
      <c r="F457" s="14">
        <f>IF($B457="","",SUMIFS(C$5:C457,$B$5:$B457,$B457)-SUMIFS(D$5:D457,$B$5:$B457,$B457))</f>
        <v/>
      </c>
      <c r="G457" s="15">
        <f>IF(AND($B457&lt;&gt;"",$B457='كشف عميل'!$B$5),COUNTIF($B$5:$B457,$B457),"")</f>
        <v/>
      </c>
    </row>
    <row r="458">
      <c r="A458" s="12" t="n"/>
      <c r="B458" s="8" t="n"/>
      <c r="C458" s="13" t="n"/>
      <c r="D458" s="13" t="n"/>
      <c r="E458" s="8" t="n"/>
      <c r="F458" s="14">
        <f>IF($B458="","",SUMIFS(C$5:C458,$B$5:$B458,$B458)-SUMIFS(D$5:D458,$B$5:$B458,$B458))</f>
        <v/>
      </c>
      <c r="G458" s="15">
        <f>IF(AND($B458&lt;&gt;"",$B458='كشف عميل'!$B$5),COUNTIF($B$5:$B458,$B458),"")</f>
        <v/>
      </c>
    </row>
    <row r="459">
      <c r="A459" s="12" t="n"/>
      <c r="B459" s="8" t="n"/>
      <c r="C459" s="13" t="n"/>
      <c r="D459" s="13" t="n"/>
      <c r="E459" s="8" t="n"/>
      <c r="F459" s="14">
        <f>IF($B459="","",SUMIFS(C$5:C459,$B$5:$B459,$B459)-SUMIFS(D$5:D459,$B$5:$B459,$B459))</f>
        <v/>
      </c>
      <c r="G459" s="15">
        <f>IF(AND($B459&lt;&gt;"",$B459='كشف عميل'!$B$5),COUNTIF($B$5:$B459,$B459),"")</f>
        <v/>
      </c>
    </row>
    <row r="460">
      <c r="A460" s="12" t="n"/>
      <c r="B460" s="8" t="n"/>
      <c r="C460" s="13" t="n"/>
      <c r="D460" s="13" t="n"/>
      <c r="E460" s="8" t="n"/>
      <c r="F460" s="14">
        <f>IF($B460="","",SUMIFS(C$5:C460,$B$5:$B460,$B460)-SUMIFS(D$5:D460,$B$5:$B460,$B460))</f>
        <v/>
      </c>
      <c r="G460" s="15">
        <f>IF(AND($B460&lt;&gt;"",$B460='كشف عميل'!$B$5),COUNTIF($B$5:$B460,$B460),"")</f>
        <v/>
      </c>
    </row>
    <row r="461">
      <c r="A461" s="12" t="n"/>
      <c r="B461" s="8" t="n"/>
      <c r="C461" s="13" t="n"/>
      <c r="D461" s="13" t="n"/>
      <c r="E461" s="8" t="n"/>
      <c r="F461" s="14">
        <f>IF($B461="","",SUMIFS(C$5:C461,$B$5:$B461,$B461)-SUMIFS(D$5:D461,$B$5:$B461,$B461))</f>
        <v/>
      </c>
      <c r="G461" s="15">
        <f>IF(AND($B461&lt;&gt;"",$B461='كشف عميل'!$B$5),COUNTIF($B$5:$B461,$B461),"")</f>
        <v/>
      </c>
    </row>
    <row r="462">
      <c r="A462" s="12" t="n"/>
      <c r="B462" s="8" t="n"/>
      <c r="C462" s="13" t="n"/>
      <c r="D462" s="13" t="n"/>
      <c r="E462" s="8" t="n"/>
      <c r="F462" s="14">
        <f>IF($B462="","",SUMIFS(C$5:C462,$B$5:$B462,$B462)-SUMIFS(D$5:D462,$B$5:$B462,$B462))</f>
        <v/>
      </c>
      <c r="G462" s="15">
        <f>IF(AND($B462&lt;&gt;"",$B462='كشف عميل'!$B$5),COUNTIF($B$5:$B462,$B462),"")</f>
        <v/>
      </c>
    </row>
    <row r="463">
      <c r="A463" s="12" t="n"/>
      <c r="B463" s="8" t="n"/>
      <c r="C463" s="13" t="n"/>
      <c r="D463" s="13" t="n"/>
      <c r="E463" s="8" t="n"/>
      <c r="F463" s="14">
        <f>IF($B463="","",SUMIFS(C$5:C463,$B$5:$B463,$B463)-SUMIFS(D$5:D463,$B$5:$B463,$B463))</f>
        <v/>
      </c>
      <c r="G463" s="15">
        <f>IF(AND($B463&lt;&gt;"",$B463='كشف عميل'!$B$5),COUNTIF($B$5:$B463,$B463),"")</f>
        <v/>
      </c>
    </row>
    <row r="464">
      <c r="A464" s="12" t="n"/>
      <c r="B464" s="8" t="n"/>
      <c r="C464" s="13" t="n"/>
      <c r="D464" s="13" t="n"/>
      <c r="E464" s="8" t="n"/>
      <c r="F464" s="14">
        <f>IF($B464="","",SUMIFS(C$5:C464,$B$5:$B464,$B464)-SUMIFS(D$5:D464,$B$5:$B464,$B464))</f>
        <v/>
      </c>
      <c r="G464" s="15">
        <f>IF(AND($B464&lt;&gt;"",$B464='كشف عميل'!$B$5),COUNTIF($B$5:$B464,$B464),"")</f>
        <v/>
      </c>
    </row>
    <row r="465">
      <c r="A465" s="12" t="n"/>
      <c r="B465" s="8" t="n"/>
      <c r="C465" s="13" t="n"/>
      <c r="D465" s="13" t="n"/>
      <c r="E465" s="8" t="n"/>
      <c r="F465" s="14">
        <f>IF($B465="","",SUMIFS(C$5:C465,$B$5:$B465,$B465)-SUMIFS(D$5:D465,$B$5:$B465,$B465))</f>
        <v/>
      </c>
      <c r="G465" s="15">
        <f>IF(AND($B465&lt;&gt;"",$B465='كشف عميل'!$B$5),COUNTIF($B$5:$B465,$B465),"")</f>
        <v/>
      </c>
    </row>
    <row r="466">
      <c r="A466" s="12" t="n"/>
      <c r="B466" s="8" t="n"/>
      <c r="C466" s="13" t="n"/>
      <c r="D466" s="13" t="n"/>
      <c r="E466" s="8" t="n"/>
      <c r="F466" s="14">
        <f>IF($B466="","",SUMIFS(C$5:C466,$B$5:$B466,$B466)-SUMIFS(D$5:D466,$B$5:$B466,$B466))</f>
        <v/>
      </c>
      <c r="G466" s="15">
        <f>IF(AND($B466&lt;&gt;"",$B466='كشف عميل'!$B$5),COUNTIF($B$5:$B466,$B466),"")</f>
        <v/>
      </c>
    </row>
    <row r="467">
      <c r="A467" s="12" t="n"/>
      <c r="B467" s="8" t="n"/>
      <c r="C467" s="13" t="n"/>
      <c r="D467" s="13" t="n"/>
      <c r="E467" s="8" t="n"/>
      <c r="F467" s="14">
        <f>IF($B467="","",SUMIFS(C$5:C467,$B$5:$B467,$B467)-SUMIFS(D$5:D467,$B$5:$B467,$B467))</f>
        <v/>
      </c>
      <c r="G467" s="15">
        <f>IF(AND($B467&lt;&gt;"",$B467='كشف عميل'!$B$5),COUNTIF($B$5:$B467,$B467),"")</f>
        <v/>
      </c>
    </row>
    <row r="468">
      <c r="A468" s="12" t="n"/>
      <c r="B468" s="8" t="n"/>
      <c r="C468" s="13" t="n"/>
      <c r="D468" s="13" t="n"/>
      <c r="E468" s="8" t="n"/>
      <c r="F468" s="14">
        <f>IF($B468="","",SUMIFS(C$5:C468,$B$5:$B468,$B468)-SUMIFS(D$5:D468,$B$5:$B468,$B468))</f>
        <v/>
      </c>
      <c r="G468" s="15">
        <f>IF(AND($B468&lt;&gt;"",$B468='كشف عميل'!$B$5),COUNTIF($B$5:$B468,$B468),"")</f>
        <v/>
      </c>
    </row>
    <row r="469">
      <c r="A469" s="12" t="n"/>
      <c r="B469" s="8" t="n"/>
      <c r="C469" s="13" t="n"/>
      <c r="D469" s="13" t="n"/>
      <c r="E469" s="8" t="n"/>
      <c r="F469" s="14">
        <f>IF($B469="","",SUMIFS(C$5:C469,$B$5:$B469,$B469)-SUMIFS(D$5:D469,$B$5:$B469,$B469))</f>
        <v/>
      </c>
      <c r="G469" s="15">
        <f>IF(AND($B469&lt;&gt;"",$B469='كشف عميل'!$B$5),COUNTIF($B$5:$B469,$B469),"")</f>
        <v/>
      </c>
    </row>
    <row r="470">
      <c r="A470" s="12" t="n"/>
      <c r="B470" s="8" t="n"/>
      <c r="C470" s="13" t="n"/>
      <c r="D470" s="13" t="n"/>
      <c r="E470" s="8" t="n"/>
      <c r="F470" s="14">
        <f>IF($B470="","",SUMIFS(C$5:C470,$B$5:$B470,$B470)-SUMIFS(D$5:D470,$B$5:$B470,$B470))</f>
        <v/>
      </c>
      <c r="G470" s="15">
        <f>IF(AND($B470&lt;&gt;"",$B470='كشف عميل'!$B$5),COUNTIF($B$5:$B470,$B470),"")</f>
        <v/>
      </c>
    </row>
    <row r="471">
      <c r="A471" s="12" t="n"/>
      <c r="B471" s="8" t="n"/>
      <c r="C471" s="13" t="n"/>
      <c r="D471" s="13" t="n"/>
      <c r="E471" s="8" t="n"/>
      <c r="F471" s="14">
        <f>IF($B471="","",SUMIFS(C$5:C471,$B$5:$B471,$B471)-SUMIFS(D$5:D471,$B$5:$B471,$B471))</f>
        <v/>
      </c>
      <c r="G471" s="15">
        <f>IF(AND($B471&lt;&gt;"",$B471='كشف عميل'!$B$5),COUNTIF($B$5:$B471,$B471),"")</f>
        <v/>
      </c>
    </row>
    <row r="472">
      <c r="A472" s="12" t="n"/>
      <c r="B472" s="8" t="n"/>
      <c r="C472" s="13" t="n"/>
      <c r="D472" s="13" t="n"/>
      <c r="E472" s="8" t="n"/>
      <c r="F472" s="14">
        <f>IF($B472="","",SUMIFS(C$5:C472,$B$5:$B472,$B472)-SUMIFS(D$5:D472,$B$5:$B472,$B472))</f>
        <v/>
      </c>
      <c r="G472" s="15">
        <f>IF(AND($B472&lt;&gt;"",$B472='كشف عميل'!$B$5),COUNTIF($B$5:$B472,$B472),"")</f>
        <v/>
      </c>
    </row>
    <row r="473">
      <c r="A473" s="12" t="n"/>
      <c r="B473" s="8" t="n"/>
      <c r="C473" s="13" t="n"/>
      <c r="D473" s="13" t="n"/>
      <c r="E473" s="8" t="n"/>
      <c r="F473" s="14">
        <f>IF($B473="","",SUMIFS(C$5:C473,$B$5:$B473,$B473)-SUMIFS(D$5:D473,$B$5:$B473,$B473))</f>
        <v/>
      </c>
      <c r="G473" s="15">
        <f>IF(AND($B473&lt;&gt;"",$B473='كشف عميل'!$B$5),COUNTIF($B$5:$B473,$B473),"")</f>
        <v/>
      </c>
    </row>
    <row r="474">
      <c r="A474" s="12" t="n"/>
      <c r="B474" s="8" t="n"/>
      <c r="C474" s="13" t="n"/>
      <c r="D474" s="13" t="n"/>
      <c r="E474" s="8" t="n"/>
      <c r="F474" s="14">
        <f>IF($B474="","",SUMIFS(C$5:C474,$B$5:$B474,$B474)-SUMIFS(D$5:D474,$B$5:$B474,$B474))</f>
        <v/>
      </c>
      <c r="G474" s="15">
        <f>IF(AND($B474&lt;&gt;"",$B474='كشف عميل'!$B$5),COUNTIF($B$5:$B474,$B474),"")</f>
        <v/>
      </c>
    </row>
    <row r="475">
      <c r="A475" s="12" t="n"/>
      <c r="B475" s="8" t="n"/>
      <c r="C475" s="13" t="n"/>
      <c r="D475" s="13" t="n"/>
      <c r="E475" s="8" t="n"/>
      <c r="F475" s="14">
        <f>IF($B475="","",SUMIFS(C$5:C475,$B$5:$B475,$B475)-SUMIFS(D$5:D475,$B$5:$B475,$B475))</f>
        <v/>
      </c>
      <c r="G475" s="15">
        <f>IF(AND($B475&lt;&gt;"",$B475='كشف عميل'!$B$5),COUNTIF($B$5:$B475,$B475),"")</f>
        <v/>
      </c>
    </row>
    <row r="476">
      <c r="A476" s="12" t="n"/>
      <c r="B476" s="8" t="n"/>
      <c r="C476" s="13" t="n"/>
      <c r="D476" s="13" t="n"/>
      <c r="E476" s="8" t="n"/>
      <c r="F476" s="14">
        <f>IF($B476="","",SUMIFS(C$5:C476,$B$5:$B476,$B476)-SUMIFS(D$5:D476,$B$5:$B476,$B476))</f>
        <v/>
      </c>
      <c r="G476" s="15">
        <f>IF(AND($B476&lt;&gt;"",$B476='كشف عميل'!$B$5),COUNTIF($B$5:$B476,$B476),"")</f>
        <v/>
      </c>
    </row>
    <row r="477">
      <c r="A477" s="12" t="n"/>
      <c r="B477" s="8" t="n"/>
      <c r="C477" s="13" t="n"/>
      <c r="D477" s="13" t="n"/>
      <c r="E477" s="8" t="n"/>
      <c r="F477" s="14">
        <f>IF($B477="","",SUMIFS(C$5:C477,$B$5:$B477,$B477)-SUMIFS(D$5:D477,$B$5:$B477,$B477))</f>
        <v/>
      </c>
      <c r="G477" s="15">
        <f>IF(AND($B477&lt;&gt;"",$B477='كشف عميل'!$B$5),COUNTIF($B$5:$B477,$B477),"")</f>
        <v/>
      </c>
    </row>
    <row r="478">
      <c r="A478" s="12" t="n"/>
      <c r="B478" s="8" t="n"/>
      <c r="C478" s="13" t="n"/>
      <c r="D478" s="13" t="n"/>
      <c r="E478" s="8" t="n"/>
      <c r="F478" s="14">
        <f>IF($B478="","",SUMIFS(C$5:C478,$B$5:$B478,$B478)-SUMIFS(D$5:D478,$B$5:$B478,$B478))</f>
        <v/>
      </c>
      <c r="G478" s="15">
        <f>IF(AND($B478&lt;&gt;"",$B478='كشف عميل'!$B$5),COUNTIF($B$5:$B478,$B478),"")</f>
        <v/>
      </c>
    </row>
    <row r="479">
      <c r="A479" s="12" t="n"/>
      <c r="B479" s="8" t="n"/>
      <c r="C479" s="13" t="n"/>
      <c r="D479" s="13" t="n"/>
      <c r="E479" s="8" t="n"/>
      <c r="F479" s="14">
        <f>IF($B479="","",SUMIFS(C$5:C479,$B$5:$B479,$B479)-SUMIFS(D$5:D479,$B$5:$B479,$B479))</f>
        <v/>
      </c>
      <c r="G479" s="15">
        <f>IF(AND($B479&lt;&gt;"",$B479='كشف عميل'!$B$5),COUNTIF($B$5:$B479,$B479),"")</f>
        <v/>
      </c>
    </row>
    <row r="480">
      <c r="A480" s="12" t="n"/>
      <c r="B480" s="8" t="n"/>
      <c r="C480" s="13" t="n"/>
      <c r="D480" s="13" t="n"/>
      <c r="E480" s="8" t="n"/>
      <c r="F480" s="14">
        <f>IF($B480="","",SUMIFS(C$5:C480,$B$5:$B480,$B480)-SUMIFS(D$5:D480,$B$5:$B480,$B480))</f>
        <v/>
      </c>
      <c r="G480" s="15">
        <f>IF(AND($B480&lt;&gt;"",$B480='كشف عميل'!$B$5),COUNTIF($B$5:$B480,$B480),"")</f>
        <v/>
      </c>
    </row>
    <row r="481">
      <c r="A481" s="12" t="n"/>
      <c r="B481" s="8" t="n"/>
      <c r="C481" s="13" t="n"/>
      <c r="D481" s="13" t="n"/>
      <c r="E481" s="8" t="n"/>
      <c r="F481" s="14">
        <f>IF($B481="","",SUMIFS(C$5:C481,$B$5:$B481,$B481)-SUMIFS(D$5:D481,$B$5:$B481,$B481))</f>
        <v/>
      </c>
      <c r="G481" s="15">
        <f>IF(AND($B481&lt;&gt;"",$B481='كشف عميل'!$B$5),COUNTIF($B$5:$B481,$B481),"")</f>
        <v/>
      </c>
    </row>
    <row r="482">
      <c r="A482" s="12" t="n"/>
      <c r="B482" s="8" t="n"/>
      <c r="C482" s="13" t="n"/>
      <c r="D482" s="13" t="n"/>
      <c r="E482" s="8" t="n"/>
      <c r="F482" s="14">
        <f>IF($B482="","",SUMIFS(C$5:C482,$B$5:$B482,$B482)-SUMIFS(D$5:D482,$B$5:$B482,$B482))</f>
        <v/>
      </c>
      <c r="G482" s="15">
        <f>IF(AND($B482&lt;&gt;"",$B482='كشف عميل'!$B$5),COUNTIF($B$5:$B482,$B482),"")</f>
        <v/>
      </c>
    </row>
    <row r="483">
      <c r="A483" s="12" t="n"/>
      <c r="B483" s="8" t="n"/>
      <c r="C483" s="13" t="n"/>
      <c r="D483" s="13" t="n"/>
      <c r="E483" s="8" t="n"/>
      <c r="F483" s="14">
        <f>IF($B483="","",SUMIFS(C$5:C483,$B$5:$B483,$B483)-SUMIFS(D$5:D483,$B$5:$B483,$B483))</f>
        <v/>
      </c>
      <c r="G483" s="15">
        <f>IF(AND($B483&lt;&gt;"",$B483='كشف عميل'!$B$5),COUNTIF($B$5:$B483,$B483),"")</f>
        <v/>
      </c>
    </row>
    <row r="484">
      <c r="A484" s="12" t="n"/>
      <c r="B484" s="8" t="n"/>
      <c r="C484" s="13" t="n"/>
      <c r="D484" s="13" t="n"/>
      <c r="E484" s="8" t="n"/>
      <c r="F484" s="14">
        <f>IF($B484="","",SUMIFS(C$5:C484,$B$5:$B484,$B484)-SUMIFS(D$5:D484,$B$5:$B484,$B484))</f>
        <v/>
      </c>
      <c r="G484" s="15">
        <f>IF(AND($B484&lt;&gt;"",$B484='كشف عميل'!$B$5),COUNTIF($B$5:$B484,$B484),"")</f>
        <v/>
      </c>
    </row>
    <row r="485">
      <c r="A485" s="12" t="n"/>
      <c r="B485" s="8" t="n"/>
      <c r="C485" s="13" t="n"/>
      <c r="D485" s="13" t="n"/>
      <c r="E485" s="8" t="n"/>
      <c r="F485" s="14">
        <f>IF($B485="","",SUMIFS(C$5:C485,$B$5:$B485,$B485)-SUMIFS(D$5:D485,$B$5:$B485,$B485))</f>
        <v/>
      </c>
      <c r="G485" s="15">
        <f>IF(AND($B485&lt;&gt;"",$B485='كشف عميل'!$B$5),COUNTIF($B$5:$B485,$B485),"")</f>
        <v/>
      </c>
    </row>
    <row r="486">
      <c r="A486" s="12" t="n"/>
      <c r="B486" s="8" t="n"/>
      <c r="C486" s="13" t="n"/>
      <c r="D486" s="13" t="n"/>
      <c r="E486" s="8" t="n"/>
      <c r="F486" s="14">
        <f>IF($B486="","",SUMIFS(C$5:C486,$B$5:$B486,$B486)-SUMIFS(D$5:D486,$B$5:$B486,$B486))</f>
        <v/>
      </c>
      <c r="G486" s="15">
        <f>IF(AND($B486&lt;&gt;"",$B486='كشف عميل'!$B$5),COUNTIF($B$5:$B486,$B486),"")</f>
        <v/>
      </c>
    </row>
    <row r="487">
      <c r="A487" s="12" t="n"/>
      <c r="B487" s="8" t="n"/>
      <c r="C487" s="13" t="n"/>
      <c r="D487" s="13" t="n"/>
      <c r="E487" s="8" t="n"/>
      <c r="F487" s="14">
        <f>IF($B487="","",SUMIFS(C$5:C487,$B$5:$B487,$B487)-SUMIFS(D$5:D487,$B$5:$B487,$B487))</f>
        <v/>
      </c>
      <c r="G487" s="15">
        <f>IF(AND($B487&lt;&gt;"",$B487='كشف عميل'!$B$5),COUNTIF($B$5:$B487,$B487),"")</f>
        <v/>
      </c>
    </row>
    <row r="488">
      <c r="A488" s="12" t="n"/>
      <c r="B488" s="8" t="n"/>
      <c r="C488" s="13" t="n"/>
      <c r="D488" s="13" t="n"/>
      <c r="E488" s="8" t="n"/>
      <c r="F488" s="14">
        <f>IF($B488="","",SUMIFS(C$5:C488,$B$5:$B488,$B488)-SUMIFS(D$5:D488,$B$5:$B488,$B488))</f>
        <v/>
      </c>
      <c r="G488" s="15">
        <f>IF(AND($B488&lt;&gt;"",$B488='كشف عميل'!$B$5),COUNTIF($B$5:$B488,$B488),"")</f>
        <v/>
      </c>
    </row>
    <row r="489">
      <c r="A489" s="12" t="n"/>
      <c r="B489" s="8" t="n"/>
      <c r="C489" s="13" t="n"/>
      <c r="D489" s="13" t="n"/>
      <c r="E489" s="8" t="n"/>
      <c r="F489" s="14">
        <f>IF($B489="","",SUMIFS(C$5:C489,$B$5:$B489,$B489)-SUMIFS(D$5:D489,$B$5:$B489,$B489))</f>
        <v/>
      </c>
      <c r="G489" s="15">
        <f>IF(AND($B489&lt;&gt;"",$B489='كشف عميل'!$B$5),COUNTIF($B$5:$B489,$B489),"")</f>
        <v/>
      </c>
    </row>
    <row r="490">
      <c r="A490" s="12" t="n"/>
      <c r="B490" s="8" t="n"/>
      <c r="C490" s="13" t="n"/>
      <c r="D490" s="13" t="n"/>
      <c r="E490" s="8" t="n"/>
      <c r="F490" s="14">
        <f>IF($B490="","",SUMIFS(C$5:C490,$B$5:$B490,$B490)-SUMIFS(D$5:D490,$B$5:$B490,$B490))</f>
        <v/>
      </c>
      <c r="G490" s="15">
        <f>IF(AND($B490&lt;&gt;"",$B490='كشف عميل'!$B$5),COUNTIF($B$5:$B490,$B490),"")</f>
        <v/>
      </c>
    </row>
    <row r="491">
      <c r="A491" s="12" t="n"/>
      <c r="B491" s="8" t="n"/>
      <c r="C491" s="13" t="n"/>
      <c r="D491" s="13" t="n"/>
      <c r="E491" s="8" t="n"/>
      <c r="F491" s="14">
        <f>IF($B491="","",SUMIFS(C$5:C491,$B$5:$B491,$B491)-SUMIFS(D$5:D491,$B$5:$B491,$B491))</f>
        <v/>
      </c>
      <c r="G491" s="15">
        <f>IF(AND($B491&lt;&gt;"",$B491='كشف عميل'!$B$5),COUNTIF($B$5:$B491,$B491),"")</f>
        <v/>
      </c>
    </row>
    <row r="492">
      <c r="A492" s="12" t="n"/>
      <c r="B492" s="8" t="n"/>
      <c r="C492" s="13" t="n"/>
      <c r="D492" s="13" t="n"/>
      <c r="E492" s="8" t="n"/>
      <c r="F492" s="14">
        <f>IF($B492="","",SUMIFS(C$5:C492,$B$5:$B492,$B492)-SUMIFS(D$5:D492,$B$5:$B492,$B492))</f>
        <v/>
      </c>
      <c r="G492" s="15">
        <f>IF(AND($B492&lt;&gt;"",$B492='كشف عميل'!$B$5),COUNTIF($B$5:$B492,$B492),"")</f>
        <v/>
      </c>
    </row>
    <row r="493">
      <c r="A493" s="12" t="n"/>
      <c r="B493" s="8" t="n"/>
      <c r="C493" s="13" t="n"/>
      <c r="D493" s="13" t="n"/>
      <c r="E493" s="8" t="n"/>
      <c r="F493" s="14">
        <f>IF($B493="","",SUMIFS(C$5:C493,$B$5:$B493,$B493)-SUMIFS(D$5:D493,$B$5:$B493,$B493))</f>
        <v/>
      </c>
      <c r="G493" s="15">
        <f>IF(AND($B493&lt;&gt;"",$B493='كشف عميل'!$B$5),COUNTIF($B$5:$B493,$B493),"")</f>
        <v/>
      </c>
    </row>
    <row r="494">
      <c r="A494" s="12" t="n"/>
      <c r="B494" s="8" t="n"/>
      <c r="C494" s="13" t="n"/>
      <c r="D494" s="13" t="n"/>
      <c r="E494" s="8" t="n"/>
      <c r="F494" s="14">
        <f>IF($B494="","",SUMIFS(C$5:C494,$B$5:$B494,$B494)-SUMIFS(D$5:D494,$B$5:$B494,$B494))</f>
        <v/>
      </c>
      <c r="G494" s="15">
        <f>IF(AND($B494&lt;&gt;"",$B494='كشف عميل'!$B$5),COUNTIF($B$5:$B494,$B494),"")</f>
        <v/>
      </c>
    </row>
    <row r="495">
      <c r="A495" s="12" t="n"/>
      <c r="B495" s="8" t="n"/>
      <c r="C495" s="13" t="n"/>
      <c r="D495" s="13" t="n"/>
      <c r="E495" s="8" t="n"/>
      <c r="F495" s="14">
        <f>IF($B495="","",SUMIFS(C$5:C495,$B$5:$B495,$B495)-SUMIFS(D$5:D495,$B$5:$B495,$B495))</f>
        <v/>
      </c>
      <c r="G495" s="15">
        <f>IF(AND($B495&lt;&gt;"",$B495='كشف عميل'!$B$5),COUNTIF($B$5:$B495,$B495),"")</f>
        <v/>
      </c>
    </row>
    <row r="496">
      <c r="A496" s="12" t="n"/>
      <c r="B496" s="8" t="n"/>
      <c r="C496" s="13" t="n"/>
      <c r="D496" s="13" t="n"/>
      <c r="E496" s="8" t="n"/>
      <c r="F496" s="14">
        <f>IF($B496="","",SUMIFS(C$5:C496,$B$5:$B496,$B496)-SUMIFS(D$5:D496,$B$5:$B496,$B496))</f>
        <v/>
      </c>
      <c r="G496" s="15">
        <f>IF(AND($B496&lt;&gt;"",$B496='كشف عميل'!$B$5),COUNTIF($B$5:$B496,$B496),"")</f>
        <v/>
      </c>
    </row>
    <row r="497">
      <c r="A497" s="12" t="n"/>
      <c r="B497" s="8" t="n"/>
      <c r="C497" s="13" t="n"/>
      <c r="D497" s="13" t="n"/>
      <c r="E497" s="8" t="n"/>
      <c r="F497" s="14">
        <f>IF($B497="","",SUMIFS(C$5:C497,$B$5:$B497,$B497)-SUMIFS(D$5:D497,$B$5:$B497,$B497))</f>
        <v/>
      </c>
      <c r="G497" s="15">
        <f>IF(AND($B497&lt;&gt;"",$B497='كشف عميل'!$B$5),COUNTIF($B$5:$B497,$B497),"")</f>
        <v/>
      </c>
    </row>
    <row r="498">
      <c r="A498" s="12" t="n"/>
      <c r="B498" s="8" t="n"/>
      <c r="C498" s="13" t="n"/>
      <c r="D498" s="13" t="n"/>
      <c r="E498" s="8" t="n"/>
      <c r="F498" s="14">
        <f>IF($B498="","",SUMIFS(C$5:C498,$B$5:$B498,$B498)-SUMIFS(D$5:D498,$B$5:$B498,$B498))</f>
        <v/>
      </c>
      <c r="G498" s="15">
        <f>IF(AND($B498&lt;&gt;"",$B498='كشف عميل'!$B$5),COUNTIF($B$5:$B498,$B498),"")</f>
        <v/>
      </c>
    </row>
    <row r="499">
      <c r="A499" s="12" t="n"/>
      <c r="B499" s="8" t="n"/>
      <c r="C499" s="13" t="n"/>
      <c r="D499" s="13" t="n"/>
      <c r="E499" s="8" t="n"/>
      <c r="F499" s="14">
        <f>IF($B499="","",SUMIFS(C$5:C499,$B$5:$B499,$B499)-SUMIFS(D$5:D499,$B$5:$B499,$B499))</f>
        <v/>
      </c>
      <c r="G499" s="15">
        <f>IF(AND($B499&lt;&gt;"",$B499='كشف عميل'!$B$5),COUNTIF($B$5:$B499,$B499),"")</f>
        <v/>
      </c>
    </row>
    <row r="500">
      <c r="A500" s="12" t="n"/>
      <c r="B500" s="8" t="n"/>
      <c r="C500" s="13" t="n"/>
      <c r="D500" s="13" t="n"/>
      <c r="E500" s="8" t="n"/>
      <c r="F500" s="14">
        <f>IF($B500="","",SUMIFS(C$5:C500,$B$5:$B500,$B500)-SUMIFS(D$5:D500,$B$5:$B500,$B500))</f>
        <v/>
      </c>
      <c r="G500" s="15">
        <f>IF(AND($B500&lt;&gt;"",$B500='كشف عميل'!$B$5),COUNTIF($B$5:$B500,$B500),"")</f>
        <v/>
      </c>
    </row>
    <row r="501">
      <c r="A501" s="12" t="n"/>
      <c r="B501" s="8" t="n"/>
      <c r="C501" s="13" t="n"/>
      <c r="D501" s="13" t="n"/>
      <c r="E501" s="8" t="n"/>
      <c r="F501" s="14">
        <f>IF($B501="","",SUMIFS(C$5:C501,$B$5:$B501,$B501)-SUMIFS(D$5:D501,$B$5:$B501,$B501))</f>
        <v/>
      </c>
      <c r="G501" s="15">
        <f>IF(AND($B501&lt;&gt;"",$B501='كشف عميل'!$B$5),COUNTIF($B$5:$B501,$B501),"")</f>
        <v/>
      </c>
    </row>
    <row r="502">
      <c r="A502" s="12" t="n"/>
      <c r="B502" s="8" t="n"/>
      <c r="C502" s="13" t="n"/>
      <c r="D502" s="13" t="n"/>
      <c r="E502" s="8" t="n"/>
      <c r="F502" s="14">
        <f>IF($B502="","",SUMIFS(C$5:C502,$B$5:$B502,$B502)-SUMIFS(D$5:D502,$B$5:$B502,$B502))</f>
        <v/>
      </c>
      <c r="G502" s="15">
        <f>IF(AND($B502&lt;&gt;"",$B502='كشف عميل'!$B$5),COUNTIF($B$5:$B502,$B502),"")</f>
        <v/>
      </c>
    </row>
    <row r="503">
      <c r="A503" s="12" t="n"/>
      <c r="B503" s="8" t="n"/>
      <c r="C503" s="13" t="n"/>
      <c r="D503" s="13" t="n"/>
      <c r="E503" s="8" t="n"/>
      <c r="F503" s="14">
        <f>IF($B503="","",SUMIFS(C$5:C503,$B$5:$B503,$B503)-SUMIFS(D$5:D503,$B$5:$B503,$B503))</f>
        <v/>
      </c>
      <c r="G503" s="15">
        <f>IF(AND($B503&lt;&gt;"",$B503='كشف عميل'!$B$5),COUNTIF($B$5:$B503,$B503),"")</f>
        <v/>
      </c>
    </row>
    <row r="504">
      <c r="A504" s="12" t="n"/>
      <c r="B504" s="8" t="n"/>
      <c r="C504" s="13" t="n"/>
      <c r="D504" s="13" t="n"/>
      <c r="E504" s="8" t="n"/>
      <c r="F504" s="14">
        <f>IF($B504="","",SUMIFS(C$5:C504,$B$5:$B504,$B504)-SUMIFS(D$5:D504,$B$5:$B504,$B504))</f>
        <v/>
      </c>
      <c r="G504" s="15">
        <f>IF(AND($B504&lt;&gt;"",$B504='كشف عميل'!$B$5),COUNTIF($B$5:$B504,$B504),"")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E504"/>
  <dataValidations count="3">
    <dataValidation sqref="B5:B504" showDropDown="0" showInputMessage="0" showErrorMessage="1" allowBlank="1" errorTitle="اسم غير موجود" error="اختر الاسم من القائمة، أو أضفه أولًا في ورقة الأسماء." type="list">
      <formula1>='دفتر الزبائن'!$B$5:$B$104</formula1>
    </dataValidation>
    <dataValidation sqref="C5:D504" showDropDown="0" showInputMessage="0" showErrorMessage="1" allowBlank="1" errorTitle="مبلغ غير صحيح" error="اكتب مبلغًا موجبًا. استخدم عمودًا واحدًا فقط للحركة." type="decimal" operator="greaterThanOrEqual">
      <formula1>0</formula1>
    </dataValidation>
    <dataValidation sqref="A5:A504" showDropDown="0" showInputMessage="0" showErrorMessage="1" allowBlank="1" errorTitle="تاريخ غير صحيح" error="اكتب التاريخ بالشكل 2026-10-17." type="date" operator="greaterThan">
      <formula1>36526</formula1>
    </dataValidation>
  </dataValidations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F107"/>
  <sheetViews>
    <sheetView showGridLines="0" rightToLeft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8" customWidth="1" min="5" max="5"/>
    <col width="34" customWidth="1" min="6" max="6"/>
  </cols>
  <sheetData>
    <row r="1" ht="26" customHeight="1">
      <c r="A1" s="16" t="inlineStr">
        <is>
          <t>كشف حساب عميل</t>
        </is>
      </c>
    </row>
    <row r="2">
      <c r="A2" s="2" t="inlineStr">
        <is>
          <t>اختر اسم الزبون من القائمة ليظهر كشفه كاملًا، ثم اطبعه أو احفظه PDF.</t>
        </is>
      </c>
    </row>
    <row r="3">
      <c r="A3" s="3" t="inlineStr">
        <is>
          <t>من ميزانيتي – mizaniti.app</t>
        </is>
      </c>
    </row>
    <row r="5">
      <c r="A5" s="17" t="inlineStr">
        <is>
          <t>الزبون</t>
        </is>
      </c>
      <c r="B5" s="18" t="n"/>
      <c r="C5" s="19" t="n"/>
      <c r="D5" s="19" t="n"/>
      <c r="E5" s="20" t="inlineStr">
        <is>
          <t>تاريخ الكشف</t>
        </is>
      </c>
      <c r="F5" s="21">
        <f>TODAY()</f>
        <v/>
      </c>
    </row>
    <row r="6">
      <c r="A6" s="17" t="inlineStr">
        <is>
          <t>الرصيد الحالي</t>
        </is>
      </c>
      <c r="B6" s="22">
        <f>IF($B$5="","",SUMIFS('الحركات'!$C$5:$C$504,'الحركات'!$B$5:$B$504,$B$5)-SUMIFS('الحركات'!$D$5:$D$504,'الحركات'!$B$5:$B$504,$B$5))</f>
        <v/>
      </c>
      <c r="C6" s="23">
        <f>IF($B$5="","",IF(ROUND($B$6,2)&gt;0,"عليه لك",IF(ROUND($B$6,2)&lt;0,"له عندك","مسدد")))</f>
        <v/>
      </c>
    </row>
    <row r="7" ht="30" customHeight="1">
      <c r="A7" s="6" t="inlineStr">
        <is>
          <t>#</t>
        </is>
      </c>
      <c r="B7" s="6" t="inlineStr">
        <is>
          <t>التاريخ</t>
        </is>
      </c>
      <c r="C7" s="6" t="inlineStr">
        <is>
          <t>أعطيت</t>
        </is>
      </c>
      <c r="D7" s="6" t="inlineStr">
        <is>
          <t>استلمت</t>
        </is>
      </c>
      <c r="E7" s="6" t="inlineStr">
        <is>
          <t>الرصيد</t>
        </is>
      </c>
      <c r="F7" s="6" t="inlineStr">
        <is>
          <t>ملاحظة</t>
        </is>
      </c>
    </row>
    <row r="8">
      <c r="A8" s="11">
        <f>IF((ROW()-7)&lt;=MAX('الحركات'!$G$5:$G$504),(ROW()-7),"")</f>
        <v/>
      </c>
      <c r="B8" s="24">
        <f>IF($A8="","",INDEX('الحركات'!$A$5:$A$504,MATCH($A8,'الحركات'!$G$5:$G$504,0)))</f>
        <v/>
      </c>
      <c r="C8" s="9">
        <f>IF($A8="","",IF(INDEX('الحركات'!$C$5:$C$504,MATCH($A8,'الحركات'!$G$5:$G$504,0))=0,"",INDEX('الحركات'!$C$5:$C$504,MATCH($A8,'الحركات'!$G$5:$G$504,0))))</f>
        <v/>
      </c>
      <c r="D8" s="9">
        <f>IF($A8="","",IF(INDEX('الحركات'!$D$5:$D$504,MATCH($A8,'الحركات'!$G$5:$G$504,0))=0,"",INDEX('الحركات'!$D$5:$D$504,MATCH($A8,'الحركات'!$G$5:$G$504,0))))</f>
        <v/>
      </c>
      <c r="E8" s="9">
        <f>IF($A8="","",INDEX('الحركات'!$F$5:$F$504,MATCH($A8,'الحركات'!$G$5:$G$504,0)))</f>
        <v/>
      </c>
      <c r="F8" s="25">
        <f>IF($A8="","",IF(INDEX('الحركات'!$E$5:$E$504,MATCH($A8,'الحركات'!$G$5:$G$504,0))=0,"",INDEX('الحركات'!$E$5:$E$504,MATCH($A8,'الحركات'!$G$5:$G$504,0))))</f>
        <v/>
      </c>
    </row>
    <row r="9">
      <c r="A9" s="11">
        <f>IF((ROW()-7)&lt;=MAX('الحركات'!$G$5:$G$504),(ROW()-7),"")</f>
        <v/>
      </c>
      <c r="B9" s="24">
        <f>IF($A9="","",INDEX('الحركات'!$A$5:$A$504,MATCH($A9,'الحركات'!$G$5:$G$504,0)))</f>
        <v/>
      </c>
      <c r="C9" s="9">
        <f>IF($A9="","",IF(INDEX('الحركات'!$C$5:$C$504,MATCH($A9,'الحركات'!$G$5:$G$504,0))=0,"",INDEX('الحركات'!$C$5:$C$504,MATCH($A9,'الحركات'!$G$5:$G$504,0))))</f>
        <v/>
      </c>
      <c r="D9" s="9">
        <f>IF($A9="","",IF(INDEX('الحركات'!$D$5:$D$504,MATCH($A9,'الحركات'!$G$5:$G$504,0))=0,"",INDEX('الحركات'!$D$5:$D$504,MATCH($A9,'الحركات'!$G$5:$G$504,0))))</f>
        <v/>
      </c>
      <c r="E9" s="9">
        <f>IF($A9="","",INDEX('الحركات'!$F$5:$F$504,MATCH($A9,'الحركات'!$G$5:$G$504,0)))</f>
        <v/>
      </c>
      <c r="F9" s="25">
        <f>IF($A9="","",IF(INDEX('الحركات'!$E$5:$E$504,MATCH($A9,'الحركات'!$G$5:$G$504,0))=0,"",INDEX('الحركات'!$E$5:$E$504,MATCH($A9,'الحركات'!$G$5:$G$504,0))))</f>
        <v/>
      </c>
    </row>
    <row r="10">
      <c r="A10" s="11">
        <f>IF((ROW()-7)&lt;=MAX('الحركات'!$G$5:$G$504),(ROW()-7),"")</f>
        <v/>
      </c>
      <c r="B10" s="24">
        <f>IF($A10="","",INDEX('الحركات'!$A$5:$A$504,MATCH($A10,'الحركات'!$G$5:$G$504,0)))</f>
        <v/>
      </c>
      <c r="C10" s="9">
        <f>IF($A10="","",IF(INDEX('الحركات'!$C$5:$C$504,MATCH($A10,'الحركات'!$G$5:$G$504,0))=0,"",INDEX('الحركات'!$C$5:$C$504,MATCH($A10,'الحركات'!$G$5:$G$504,0))))</f>
        <v/>
      </c>
      <c r="D10" s="9">
        <f>IF($A10="","",IF(INDEX('الحركات'!$D$5:$D$504,MATCH($A10,'الحركات'!$G$5:$G$504,0))=0,"",INDEX('الحركات'!$D$5:$D$504,MATCH($A10,'الحركات'!$G$5:$G$504,0))))</f>
        <v/>
      </c>
      <c r="E10" s="9">
        <f>IF($A10="","",INDEX('الحركات'!$F$5:$F$504,MATCH($A10,'الحركات'!$G$5:$G$504,0)))</f>
        <v/>
      </c>
      <c r="F10" s="25">
        <f>IF($A10="","",IF(INDEX('الحركات'!$E$5:$E$504,MATCH($A10,'الحركات'!$G$5:$G$504,0))=0,"",INDEX('الحركات'!$E$5:$E$504,MATCH($A10,'الحركات'!$G$5:$G$504,0))))</f>
        <v/>
      </c>
    </row>
    <row r="11">
      <c r="A11" s="11">
        <f>IF((ROW()-7)&lt;=MAX('الحركات'!$G$5:$G$504),(ROW()-7),"")</f>
        <v/>
      </c>
      <c r="B11" s="24">
        <f>IF($A11="","",INDEX('الحركات'!$A$5:$A$504,MATCH($A11,'الحركات'!$G$5:$G$504,0)))</f>
        <v/>
      </c>
      <c r="C11" s="9">
        <f>IF($A11="","",IF(INDEX('الحركات'!$C$5:$C$504,MATCH($A11,'الحركات'!$G$5:$G$504,0))=0,"",INDEX('الحركات'!$C$5:$C$504,MATCH($A11,'الحركات'!$G$5:$G$504,0))))</f>
        <v/>
      </c>
      <c r="D11" s="9">
        <f>IF($A11="","",IF(INDEX('الحركات'!$D$5:$D$504,MATCH($A11,'الحركات'!$G$5:$G$504,0))=0,"",INDEX('الحركات'!$D$5:$D$504,MATCH($A11,'الحركات'!$G$5:$G$504,0))))</f>
        <v/>
      </c>
      <c r="E11" s="9">
        <f>IF($A11="","",INDEX('الحركات'!$F$5:$F$504,MATCH($A11,'الحركات'!$G$5:$G$504,0)))</f>
        <v/>
      </c>
      <c r="F11" s="25">
        <f>IF($A11="","",IF(INDEX('الحركات'!$E$5:$E$504,MATCH($A11,'الحركات'!$G$5:$G$504,0))=0,"",INDEX('الحركات'!$E$5:$E$504,MATCH($A11,'الحركات'!$G$5:$G$504,0))))</f>
        <v/>
      </c>
    </row>
    <row r="12">
      <c r="A12" s="11">
        <f>IF((ROW()-7)&lt;=MAX('الحركات'!$G$5:$G$504),(ROW()-7),"")</f>
        <v/>
      </c>
      <c r="B12" s="24">
        <f>IF($A12="","",INDEX('الحركات'!$A$5:$A$504,MATCH($A12,'الحركات'!$G$5:$G$504,0)))</f>
        <v/>
      </c>
      <c r="C12" s="9">
        <f>IF($A12="","",IF(INDEX('الحركات'!$C$5:$C$504,MATCH($A12,'الحركات'!$G$5:$G$504,0))=0,"",INDEX('الحركات'!$C$5:$C$504,MATCH($A12,'الحركات'!$G$5:$G$504,0))))</f>
        <v/>
      </c>
      <c r="D12" s="9">
        <f>IF($A12="","",IF(INDEX('الحركات'!$D$5:$D$504,MATCH($A12,'الحركات'!$G$5:$G$504,0))=0,"",INDEX('الحركات'!$D$5:$D$504,MATCH($A12,'الحركات'!$G$5:$G$504,0))))</f>
        <v/>
      </c>
      <c r="E12" s="9">
        <f>IF($A12="","",INDEX('الحركات'!$F$5:$F$504,MATCH($A12,'الحركات'!$G$5:$G$504,0)))</f>
        <v/>
      </c>
      <c r="F12" s="25">
        <f>IF($A12="","",IF(INDEX('الحركات'!$E$5:$E$504,MATCH($A12,'الحركات'!$G$5:$G$504,0))=0,"",INDEX('الحركات'!$E$5:$E$504,MATCH($A12,'الحركات'!$G$5:$G$504,0))))</f>
        <v/>
      </c>
    </row>
    <row r="13">
      <c r="A13" s="11">
        <f>IF((ROW()-7)&lt;=MAX('الحركات'!$G$5:$G$504),(ROW()-7),"")</f>
        <v/>
      </c>
      <c r="B13" s="24">
        <f>IF($A13="","",INDEX('الحركات'!$A$5:$A$504,MATCH($A13,'الحركات'!$G$5:$G$504,0)))</f>
        <v/>
      </c>
      <c r="C13" s="9">
        <f>IF($A13="","",IF(INDEX('الحركات'!$C$5:$C$504,MATCH($A13,'الحركات'!$G$5:$G$504,0))=0,"",INDEX('الحركات'!$C$5:$C$504,MATCH($A13,'الحركات'!$G$5:$G$504,0))))</f>
        <v/>
      </c>
      <c r="D13" s="9">
        <f>IF($A13="","",IF(INDEX('الحركات'!$D$5:$D$504,MATCH($A13,'الحركات'!$G$5:$G$504,0))=0,"",INDEX('الحركات'!$D$5:$D$504,MATCH($A13,'الحركات'!$G$5:$G$504,0))))</f>
        <v/>
      </c>
      <c r="E13" s="9">
        <f>IF($A13="","",INDEX('الحركات'!$F$5:$F$504,MATCH($A13,'الحركات'!$G$5:$G$504,0)))</f>
        <v/>
      </c>
      <c r="F13" s="25">
        <f>IF($A13="","",IF(INDEX('الحركات'!$E$5:$E$504,MATCH($A13,'الحركات'!$G$5:$G$504,0))=0,"",INDEX('الحركات'!$E$5:$E$504,MATCH($A13,'الحركات'!$G$5:$G$504,0))))</f>
        <v/>
      </c>
    </row>
    <row r="14">
      <c r="A14" s="11">
        <f>IF((ROW()-7)&lt;=MAX('الحركات'!$G$5:$G$504),(ROW()-7),"")</f>
        <v/>
      </c>
      <c r="B14" s="24">
        <f>IF($A14="","",INDEX('الحركات'!$A$5:$A$504,MATCH($A14,'الحركات'!$G$5:$G$504,0)))</f>
        <v/>
      </c>
      <c r="C14" s="9">
        <f>IF($A14="","",IF(INDEX('الحركات'!$C$5:$C$504,MATCH($A14,'الحركات'!$G$5:$G$504,0))=0,"",INDEX('الحركات'!$C$5:$C$504,MATCH($A14,'الحركات'!$G$5:$G$504,0))))</f>
        <v/>
      </c>
      <c r="D14" s="9">
        <f>IF($A14="","",IF(INDEX('الحركات'!$D$5:$D$504,MATCH($A14,'الحركات'!$G$5:$G$504,0))=0,"",INDEX('الحركات'!$D$5:$D$504,MATCH($A14,'الحركات'!$G$5:$G$504,0))))</f>
        <v/>
      </c>
      <c r="E14" s="9">
        <f>IF($A14="","",INDEX('الحركات'!$F$5:$F$504,MATCH($A14,'الحركات'!$G$5:$G$504,0)))</f>
        <v/>
      </c>
      <c r="F14" s="25">
        <f>IF($A14="","",IF(INDEX('الحركات'!$E$5:$E$504,MATCH($A14,'الحركات'!$G$5:$G$504,0))=0,"",INDEX('الحركات'!$E$5:$E$504,MATCH($A14,'الحركات'!$G$5:$G$504,0))))</f>
        <v/>
      </c>
    </row>
    <row r="15">
      <c r="A15" s="11">
        <f>IF((ROW()-7)&lt;=MAX('الحركات'!$G$5:$G$504),(ROW()-7),"")</f>
        <v/>
      </c>
      <c r="B15" s="24">
        <f>IF($A15="","",INDEX('الحركات'!$A$5:$A$504,MATCH($A15,'الحركات'!$G$5:$G$504,0)))</f>
        <v/>
      </c>
      <c r="C15" s="9">
        <f>IF($A15="","",IF(INDEX('الحركات'!$C$5:$C$504,MATCH($A15,'الحركات'!$G$5:$G$504,0))=0,"",INDEX('الحركات'!$C$5:$C$504,MATCH($A15,'الحركات'!$G$5:$G$504,0))))</f>
        <v/>
      </c>
      <c r="D15" s="9">
        <f>IF($A15="","",IF(INDEX('الحركات'!$D$5:$D$504,MATCH($A15,'الحركات'!$G$5:$G$504,0))=0,"",INDEX('الحركات'!$D$5:$D$504,MATCH($A15,'الحركات'!$G$5:$G$504,0))))</f>
        <v/>
      </c>
      <c r="E15" s="9">
        <f>IF($A15="","",INDEX('الحركات'!$F$5:$F$504,MATCH($A15,'الحركات'!$G$5:$G$504,0)))</f>
        <v/>
      </c>
      <c r="F15" s="25">
        <f>IF($A15="","",IF(INDEX('الحركات'!$E$5:$E$504,MATCH($A15,'الحركات'!$G$5:$G$504,0))=0,"",INDEX('الحركات'!$E$5:$E$504,MATCH($A15,'الحركات'!$G$5:$G$504,0))))</f>
        <v/>
      </c>
    </row>
    <row r="16">
      <c r="A16" s="11">
        <f>IF((ROW()-7)&lt;=MAX('الحركات'!$G$5:$G$504),(ROW()-7),"")</f>
        <v/>
      </c>
      <c r="B16" s="24">
        <f>IF($A16="","",INDEX('الحركات'!$A$5:$A$504,MATCH($A16,'الحركات'!$G$5:$G$504,0)))</f>
        <v/>
      </c>
      <c r="C16" s="9">
        <f>IF($A16="","",IF(INDEX('الحركات'!$C$5:$C$504,MATCH($A16,'الحركات'!$G$5:$G$504,0))=0,"",INDEX('الحركات'!$C$5:$C$504,MATCH($A16,'الحركات'!$G$5:$G$504,0))))</f>
        <v/>
      </c>
      <c r="D16" s="9">
        <f>IF($A16="","",IF(INDEX('الحركات'!$D$5:$D$504,MATCH($A16,'الحركات'!$G$5:$G$504,0))=0,"",INDEX('الحركات'!$D$5:$D$504,MATCH($A16,'الحركات'!$G$5:$G$504,0))))</f>
        <v/>
      </c>
      <c r="E16" s="9">
        <f>IF($A16="","",INDEX('الحركات'!$F$5:$F$504,MATCH($A16,'الحركات'!$G$5:$G$504,0)))</f>
        <v/>
      </c>
      <c r="F16" s="25">
        <f>IF($A16="","",IF(INDEX('الحركات'!$E$5:$E$504,MATCH($A16,'الحركات'!$G$5:$G$504,0))=0,"",INDEX('الحركات'!$E$5:$E$504,MATCH($A16,'الحركات'!$G$5:$G$504,0))))</f>
        <v/>
      </c>
    </row>
    <row r="17">
      <c r="A17" s="11">
        <f>IF((ROW()-7)&lt;=MAX('الحركات'!$G$5:$G$504),(ROW()-7),"")</f>
        <v/>
      </c>
      <c r="B17" s="24">
        <f>IF($A17="","",INDEX('الحركات'!$A$5:$A$504,MATCH($A17,'الحركات'!$G$5:$G$504,0)))</f>
        <v/>
      </c>
      <c r="C17" s="9">
        <f>IF($A17="","",IF(INDEX('الحركات'!$C$5:$C$504,MATCH($A17,'الحركات'!$G$5:$G$504,0))=0,"",INDEX('الحركات'!$C$5:$C$504,MATCH($A17,'الحركات'!$G$5:$G$504,0))))</f>
        <v/>
      </c>
      <c r="D17" s="9">
        <f>IF($A17="","",IF(INDEX('الحركات'!$D$5:$D$504,MATCH($A17,'الحركات'!$G$5:$G$504,0))=0,"",INDEX('الحركات'!$D$5:$D$504,MATCH($A17,'الحركات'!$G$5:$G$504,0))))</f>
        <v/>
      </c>
      <c r="E17" s="9">
        <f>IF($A17="","",INDEX('الحركات'!$F$5:$F$504,MATCH($A17,'الحركات'!$G$5:$G$504,0)))</f>
        <v/>
      </c>
      <c r="F17" s="25">
        <f>IF($A17="","",IF(INDEX('الحركات'!$E$5:$E$504,MATCH($A17,'الحركات'!$G$5:$G$504,0))=0,"",INDEX('الحركات'!$E$5:$E$504,MATCH($A17,'الحركات'!$G$5:$G$504,0))))</f>
        <v/>
      </c>
    </row>
    <row r="18">
      <c r="A18" s="11">
        <f>IF((ROW()-7)&lt;=MAX('الحركات'!$G$5:$G$504),(ROW()-7),"")</f>
        <v/>
      </c>
      <c r="B18" s="24">
        <f>IF($A18="","",INDEX('الحركات'!$A$5:$A$504,MATCH($A18,'الحركات'!$G$5:$G$504,0)))</f>
        <v/>
      </c>
      <c r="C18" s="9">
        <f>IF($A18="","",IF(INDEX('الحركات'!$C$5:$C$504,MATCH($A18,'الحركات'!$G$5:$G$504,0))=0,"",INDEX('الحركات'!$C$5:$C$504,MATCH($A18,'الحركات'!$G$5:$G$504,0))))</f>
        <v/>
      </c>
      <c r="D18" s="9">
        <f>IF($A18="","",IF(INDEX('الحركات'!$D$5:$D$504,MATCH($A18,'الحركات'!$G$5:$G$504,0))=0,"",INDEX('الحركات'!$D$5:$D$504,MATCH($A18,'الحركات'!$G$5:$G$504,0))))</f>
        <v/>
      </c>
      <c r="E18" s="9">
        <f>IF($A18="","",INDEX('الحركات'!$F$5:$F$504,MATCH($A18,'الحركات'!$G$5:$G$504,0)))</f>
        <v/>
      </c>
      <c r="F18" s="25">
        <f>IF($A18="","",IF(INDEX('الحركات'!$E$5:$E$504,MATCH($A18,'الحركات'!$G$5:$G$504,0))=0,"",INDEX('الحركات'!$E$5:$E$504,MATCH($A18,'الحركات'!$G$5:$G$504,0))))</f>
        <v/>
      </c>
    </row>
    <row r="19">
      <c r="A19" s="11">
        <f>IF((ROW()-7)&lt;=MAX('الحركات'!$G$5:$G$504),(ROW()-7),"")</f>
        <v/>
      </c>
      <c r="B19" s="24">
        <f>IF($A19="","",INDEX('الحركات'!$A$5:$A$504,MATCH($A19,'الحركات'!$G$5:$G$504,0)))</f>
        <v/>
      </c>
      <c r="C19" s="9">
        <f>IF($A19="","",IF(INDEX('الحركات'!$C$5:$C$504,MATCH($A19,'الحركات'!$G$5:$G$504,0))=0,"",INDEX('الحركات'!$C$5:$C$504,MATCH($A19,'الحركات'!$G$5:$G$504,0))))</f>
        <v/>
      </c>
      <c r="D19" s="9">
        <f>IF($A19="","",IF(INDEX('الحركات'!$D$5:$D$504,MATCH($A19,'الحركات'!$G$5:$G$504,0))=0,"",INDEX('الحركات'!$D$5:$D$504,MATCH($A19,'الحركات'!$G$5:$G$504,0))))</f>
        <v/>
      </c>
      <c r="E19" s="9">
        <f>IF($A19="","",INDEX('الحركات'!$F$5:$F$504,MATCH($A19,'الحركات'!$G$5:$G$504,0)))</f>
        <v/>
      </c>
      <c r="F19" s="25">
        <f>IF($A19="","",IF(INDEX('الحركات'!$E$5:$E$504,MATCH($A19,'الحركات'!$G$5:$G$504,0))=0,"",INDEX('الحركات'!$E$5:$E$504,MATCH($A19,'الحركات'!$G$5:$G$504,0))))</f>
        <v/>
      </c>
    </row>
    <row r="20">
      <c r="A20" s="11">
        <f>IF((ROW()-7)&lt;=MAX('الحركات'!$G$5:$G$504),(ROW()-7),"")</f>
        <v/>
      </c>
      <c r="B20" s="24">
        <f>IF($A20="","",INDEX('الحركات'!$A$5:$A$504,MATCH($A20,'الحركات'!$G$5:$G$504,0)))</f>
        <v/>
      </c>
      <c r="C20" s="9">
        <f>IF($A20="","",IF(INDEX('الحركات'!$C$5:$C$504,MATCH($A20,'الحركات'!$G$5:$G$504,0))=0,"",INDEX('الحركات'!$C$5:$C$504,MATCH($A20,'الحركات'!$G$5:$G$504,0))))</f>
        <v/>
      </c>
      <c r="D20" s="9">
        <f>IF($A20="","",IF(INDEX('الحركات'!$D$5:$D$504,MATCH($A20,'الحركات'!$G$5:$G$504,0))=0,"",INDEX('الحركات'!$D$5:$D$504,MATCH($A20,'الحركات'!$G$5:$G$504,0))))</f>
        <v/>
      </c>
      <c r="E20" s="9">
        <f>IF($A20="","",INDEX('الحركات'!$F$5:$F$504,MATCH($A20,'الحركات'!$G$5:$G$504,0)))</f>
        <v/>
      </c>
      <c r="F20" s="25">
        <f>IF($A20="","",IF(INDEX('الحركات'!$E$5:$E$504,MATCH($A20,'الحركات'!$G$5:$G$504,0))=0,"",INDEX('الحركات'!$E$5:$E$504,MATCH($A20,'الحركات'!$G$5:$G$504,0))))</f>
        <v/>
      </c>
    </row>
    <row r="21">
      <c r="A21" s="11">
        <f>IF((ROW()-7)&lt;=MAX('الحركات'!$G$5:$G$504),(ROW()-7),"")</f>
        <v/>
      </c>
      <c r="B21" s="24">
        <f>IF($A21="","",INDEX('الحركات'!$A$5:$A$504,MATCH($A21,'الحركات'!$G$5:$G$504,0)))</f>
        <v/>
      </c>
      <c r="C21" s="9">
        <f>IF($A21="","",IF(INDEX('الحركات'!$C$5:$C$504,MATCH($A21,'الحركات'!$G$5:$G$504,0))=0,"",INDEX('الحركات'!$C$5:$C$504,MATCH($A21,'الحركات'!$G$5:$G$504,0))))</f>
        <v/>
      </c>
      <c r="D21" s="9">
        <f>IF($A21="","",IF(INDEX('الحركات'!$D$5:$D$504,MATCH($A21,'الحركات'!$G$5:$G$504,0))=0,"",INDEX('الحركات'!$D$5:$D$504,MATCH($A21,'الحركات'!$G$5:$G$504,0))))</f>
        <v/>
      </c>
      <c r="E21" s="9">
        <f>IF($A21="","",INDEX('الحركات'!$F$5:$F$504,MATCH($A21,'الحركات'!$G$5:$G$504,0)))</f>
        <v/>
      </c>
      <c r="F21" s="25">
        <f>IF($A21="","",IF(INDEX('الحركات'!$E$5:$E$504,MATCH($A21,'الحركات'!$G$5:$G$504,0))=0,"",INDEX('الحركات'!$E$5:$E$504,MATCH($A21,'الحركات'!$G$5:$G$504,0))))</f>
        <v/>
      </c>
    </row>
    <row r="22">
      <c r="A22" s="11">
        <f>IF((ROW()-7)&lt;=MAX('الحركات'!$G$5:$G$504),(ROW()-7),"")</f>
        <v/>
      </c>
      <c r="B22" s="24">
        <f>IF($A22="","",INDEX('الحركات'!$A$5:$A$504,MATCH($A22,'الحركات'!$G$5:$G$504,0)))</f>
        <v/>
      </c>
      <c r="C22" s="9">
        <f>IF($A22="","",IF(INDEX('الحركات'!$C$5:$C$504,MATCH($A22,'الحركات'!$G$5:$G$504,0))=0,"",INDEX('الحركات'!$C$5:$C$504,MATCH($A22,'الحركات'!$G$5:$G$504,0))))</f>
        <v/>
      </c>
      <c r="D22" s="9">
        <f>IF($A22="","",IF(INDEX('الحركات'!$D$5:$D$504,MATCH($A22,'الحركات'!$G$5:$G$504,0))=0,"",INDEX('الحركات'!$D$5:$D$504,MATCH($A22,'الحركات'!$G$5:$G$504,0))))</f>
        <v/>
      </c>
      <c r="E22" s="9">
        <f>IF($A22="","",INDEX('الحركات'!$F$5:$F$504,MATCH($A22,'الحركات'!$G$5:$G$504,0)))</f>
        <v/>
      </c>
      <c r="F22" s="25">
        <f>IF($A22="","",IF(INDEX('الحركات'!$E$5:$E$504,MATCH($A22,'الحركات'!$G$5:$G$504,0))=0,"",INDEX('الحركات'!$E$5:$E$504,MATCH($A22,'الحركات'!$G$5:$G$504,0))))</f>
        <v/>
      </c>
    </row>
    <row r="23">
      <c r="A23" s="11">
        <f>IF((ROW()-7)&lt;=MAX('الحركات'!$G$5:$G$504),(ROW()-7),"")</f>
        <v/>
      </c>
      <c r="B23" s="24">
        <f>IF($A23="","",INDEX('الحركات'!$A$5:$A$504,MATCH($A23,'الحركات'!$G$5:$G$504,0)))</f>
        <v/>
      </c>
      <c r="C23" s="9">
        <f>IF($A23="","",IF(INDEX('الحركات'!$C$5:$C$504,MATCH($A23,'الحركات'!$G$5:$G$504,0))=0,"",INDEX('الحركات'!$C$5:$C$504,MATCH($A23,'الحركات'!$G$5:$G$504,0))))</f>
        <v/>
      </c>
      <c r="D23" s="9">
        <f>IF($A23="","",IF(INDEX('الحركات'!$D$5:$D$504,MATCH($A23,'الحركات'!$G$5:$G$504,0))=0,"",INDEX('الحركات'!$D$5:$D$504,MATCH($A23,'الحركات'!$G$5:$G$504,0))))</f>
        <v/>
      </c>
      <c r="E23" s="9">
        <f>IF($A23="","",INDEX('الحركات'!$F$5:$F$504,MATCH($A23,'الحركات'!$G$5:$G$504,0)))</f>
        <v/>
      </c>
      <c r="F23" s="25">
        <f>IF($A23="","",IF(INDEX('الحركات'!$E$5:$E$504,MATCH($A23,'الحركات'!$G$5:$G$504,0))=0,"",INDEX('الحركات'!$E$5:$E$504,MATCH($A23,'الحركات'!$G$5:$G$504,0))))</f>
        <v/>
      </c>
    </row>
    <row r="24">
      <c r="A24" s="11">
        <f>IF((ROW()-7)&lt;=MAX('الحركات'!$G$5:$G$504),(ROW()-7),"")</f>
        <v/>
      </c>
      <c r="B24" s="24">
        <f>IF($A24="","",INDEX('الحركات'!$A$5:$A$504,MATCH($A24,'الحركات'!$G$5:$G$504,0)))</f>
        <v/>
      </c>
      <c r="C24" s="9">
        <f>IF($A24="","",IF(INDEX('الحركات'!$C$5:$C$504,MATCH($A24,'الحركات'!$G$5:$G$504,0))=0,"",INDEX('الحركات'!$C$5:$C$504,MATCH($A24,'الحركات'!$G$5:$G$504,0))))</f>
        <v/>
      </c>
      <c r="D24" s="9">
        <f>IF($A24="","",IF(INDEX('الحركات'!$D$5:$D$504,MATCH($A24,'الحركات'!$G$5:$G$504,0))=0,"",INDEX('الحركات'!$D$5:$D$504,MATCH($A24,'الحركات'!$G$5:$G$504,0))))</f>
        <v/>
      </c>
      <c r="E24" s="9">
        <f>IF($A24="","",INDEX('الحركات'!$F$5:$F$504,MATCH($A24,'الحركات'!$G$5:$G$504,0)))</f>
        <v/>
      </c>
      <c r="F24" s="25">
        <f>IF($A24="","",IF(INDEX('الحركات'!$E$5:$E$504,MATCH($A24,'الحركات'!$G$5:$G$504,0))=0,"",INDEX('الحركات'!$E$5:$E$504,MATCH($A24,'الحركات'!$G$5:$G$504,0))))</f>
        <v/>
      </c>
    </row>
    <row r="25">
      <c r="A25" s="11">
        <f>IF((ROW()-7)&lt;=MAX('الحركات'!$G$5:$G$504),(ROW()-7),"")</f>
        <v/>
      </c>
      <c r="B25" s="24">
        <f>IF($A25="","",INDEX('الحركات'!$A$5:$A$504,MATCH($A25,'الحركات'!$G$5:$G$504,0)))</f>
        <v/>
      </c>
      <c r="C25" s="9">
        <f>IF($A25="","",IF(INDEX('الحركات'!$C$5:$C$504,MATCH($A25,'الحركات'!$G$5:$G$504,0))=0,"",INDEX('الحركات'!$C$5:$C$504,MATCH($A25,'الحركات'!$G$5:$G$504,0))))</f>
        <v/>
      </c>
      <c r="D25" s="9">
        <f>IF($A25="","",IF(INDEX('الحركات'!$D$5:$D$504,MATCH($A25,'الحركات'!$G$5:$G$504,0))=0,"",INDEX('الحركات'!$D$5:$D$504,MATCH($A25,'الحركات'!$G$5:$G$504,0))))</f>
        <v/>
      </c>
      <c r="E25" s="9">
        <f>IF($A25="","",INDEX('الحركات'!$F$5:$F$504,MATCH($A25,'الحركات'!$G$5:$G$504,0)))</f>
        <v/>
      </c>
      <c r="F25" s="25">
        <f>IF($A25="","",IF(INDEX('الحركات'!$E$5:$E$504,MATCH($A25,'الحركات'!$G$5:$G$504,0))=0,"",INDEX('الحركات'!$E$5:$E$504,MATCH($A25,'الحركات'!$G$5:$G$504,0))))</f>
        <v/>
      </c>
    </row>
    <row r="26">
      <c r="A26" s="11">
        <f>IF((ROW()-7)&lt;=MAX('الحركات'!$G$5:$G$504),(ROW()-7),"")</f>
        <v/>
      </c>
      <c r="B26" s="24">
        <f>IF($A26="","",INDEX('الحركات'!$A$5:$A$504,MATCH($A26,'الحركات'!$G$5:$G$504,0)))</f>
        <v/>
      </c>
      <c r="C26" s="9">
        <f>IF($A26="","",IF(INDEX('الحركات'!$C$5:$C$504,MATCH($A26,'الحركات'!$G$5:$G$504,0))=0,"",INDEX('الحركات'!$C$5:$C$504,MATCH($A26,'الحركات'!$G$5:$G$504,0))))</f>
        <v/>
      </c>
      <c r="D26" s="9">
        <f>IF($A26="","",IF(INDEX('الحركات'!$D$5:$D$504,MATCH($A26,'الحركات'!$G$5:$G$504,0))=0,"",INDEX('الحركات'!$D$5:$D$504,MATCH($A26,'الحركات'!$G$5:$G$504,0))))</f>
        <v/>
      </c>
      <c r="E26" s="9">
        <f>IF($A26="","",INDEX('الحركات'!$F$5:$F$504,MATCH($A26,'الحركات'!$G$5:$G$504,0)))</f>
        <v/>
      </c>
      <c r="F26" s="25">
        <f>IF($A26="","",IF(INDEX('الحركات'!$E$5:$E$504,MATCH($A26,'الحركات'!$G$5:$G$504,0))=0,"",INDEX('الحركات'!$E$5:$E$504,MATCH($A26,'الحركات'!$G$5:$G$504,0))))</f>
        <v/>
      </c>
    </row>
    <row r="27">
      <c r="A27" s="11">
        <f>IF((ROW()-7)&lt;=MAX('الحركات'!$G$5:$G$504),(ROW()-7),"")</f>
        <v/>
      </c>
      <c r="B27" s="24">
        <f>IF($A27="","",INDEX('الحركات'!$A$5:$A$504,MATCH($A27,'الحركات'!$G$5:$G$504,0)))</f>
        <v/>
      </c>
      <c r="C27" s="9">
        <f>IF($A27="","",IF(INDEX('الحركات'!$C$5:$C$504,MATCH($A27,'الحركات'!$G$5:$G$504,0))=0,"",INDEX('الحركات'!$C$5:$C$504,MATCH($A27,'الحركات'!$G$5:$G$504,0))))</f>
        <v/>
      </c>
      <c r="D27" s="9">
        <f>IF($A27="","",IF(INDEX('الحركات'!$D$5:$D$504,MATCH($A27,'الحركات'!$G$5:$G$504,0))=0,"",INDEX('الحركات'!$D$5:$D$504,MATCH($A27,'الحركات'!$G$5:$G$504,0))))</f>
        <v/>
      </c>
      <c r="E27" s="9">
        <f>IF($A27="","",INDEX('الحركات'!$F$5:$F$504,MATCH($A27,'الحركات'!$G$5:$G$504,0)))</f>
        <v/>
      </c>
      <c r="F27" s="25">
        <f>IF($A27="","",IF(INDEX('الحركات'!$E$5:$E$504,MATCH($A27,'الحركات'!$G$5:$G$504,0))=0,"",INDEX('الحركات'!$E$5:$E$504,MATCH($A27,'الحركات'!$G$5:$G$504,0))))</f>
        <v/>
      </c>
    </row>
    <row r="28">
      <c r="A28" s="11">
        <f>IF((ROW()-7)&lt;=MAX('الحركات'!$G$5:$G$504),(ROW()-7),"")</f>
        <v/>
      </c>
      <c r="B28" s="24">
        <f>IF($A28="","",INDEX('الحركات'!$A$5:$A$504,MATCH($A28,'الحركات'!$G$5:$G$504,0)))</f>
        <v/>
      </c>
      <c r="C28" s="9">
        <f>IF($A28="","",IF(INDEX('الحركات'!$C$5:$C$504,MATCH($A28,'الحركات'!$G$5:$G$504,0))=0,"",INDEX('الحركات'!$C$5:$C$504,MATCH($A28,'الحركات'!$G$5:$G$504,0))))</f>
        <v/>
      </c>
      <c r="D28" s="9">
        <f>IF($A28="","",IF(INDEX('الحركات'!$D$5:$D$504,MATCH($A28,'الحركات'!$G$5:$G$504,0))=0,"",INDEX('الحركات'!$D$5:$D$504,MATCH($A28,'الحركات'!$G$5:$G$504,0))))</f>
        <v/>
      </c>
      <c r="E28" s="9">
        <f>IF($A28="","",INDEX('الحركات'!$F$5:$F$504,MATCH($A28,'الحركات'!$G$5:$G$504,0)))</f>
        <v/>
      </c>
      <c r="F28" s="25">
        <f>IF($A28="","",IF(INDEX('الحركات'!$E$5:$E$504,MATCH($A28,'الحركات'!$G$5:$G$504,0))=0,"",INDEX('الحركات'!$E$5:$E$504,MATCH($A28,'الحركات'!$G$5:$G$504,0))))</f>
        <v/>
      </c>
    </row>
    <row r="29">
      <c r="A29" s="11">
        <f>IF((ROW()-7)&lt;=MAX('الحركات'!$G$5:$G$504),(ROW()-7),"")</f>
        <v/>
      </c>
      <c r="B29" s="24">
        <f>IF($A29="","",INDEX('الحركات'!$A$5:$A$504,MATCH($A29,'الحركات'!$G$5:$G$504,0)))</f>
        <v/>
      </c>
      <c r="C29" s="9">
        <f>IF($A29="","",IF(INDEX('الحركات'!$C$5:$C$504,MATCH($A29,'الحركات'!$G$5:$G$504,0))=0,"",INDEX('الحركات'!$C$5:$C$504,MATCH($A29,'الحركات'!$G$5:$G$504,0))))</f>
        <v/>
      </c>
      <c r="D29" s="9">
        <f>IF($A29="","",IF(INDEX('الحركات'!$D$5:$D$504,MATCH($A29,'الحركات'!$G$5:$G$504,0))=0,"",INDEX('الحركات'!$D$5:$D$504,MATCH($A29,'الحركات'!$G$5:$G$504,0))))</f>
        <v/>
      </c>
      <c r="E29" s="9">
        <f>IF($A29="","",INDEX('الحركات'!$F$5:$F$504,MATCH($A29,'الحركات'!$G$5:$G$504,0)))</f>
        <v/>
      </c>
      <c r="F29" s="25">
        <f>IF($A29="","",IF(INDEX('الحركات'!$E$5:$E$504,MATCH($A29,'الحركات'!$G$5:$G$504,0))=0,"",INDEX('الحركات'!$E$5:$E$504,MATCH($A29,'الحركات'!$G$5:$G$504,0))))</f>
        <v/>
      </c>
    </row>
    <row r="30">
      <c r="A30" s="11">
        <f>IF((ROW()-7)&lt;=MAX('الحركات'!$G$5:$G$504),(ROW()-7),"")</f>
        <v/>
      </c>
      <c r="B30" s="24">
        <f>IF($A30="","",INDEX('الحركات'!$A$5:$A$504,MATCH($A30,'الحركات'!$G$5:$G$504,0)))</f>
        <v/>
      </c>
      <c r="C30" s="9">
        <f>IF($A30="","",IF(INDEX('الحركات'!$C$5:$C$504,MATCH($A30,'الحركات'!$G$5:$G$504,0))=0,"",INDEX('الحركات'!$C$5:$C$504,MATCH($A30,'الحركات'!$G$5:$G$504,0))))</f>
        <v/>
      </c>
      <c r="D30" s="9">
        <f>IF($A30="","",IF(INDEX('الحركات'!$D$5:$D$504,MATCH($A30,'الحركات'!$G$5:$G$504,0))=0,"",INDEX('الحركات'!$D$5:$D$504,MATCH($A30,'الحركات'!$G$5:$G$504,0))))</f>
        <v/>
      </c>
      <c r="E30" s="9">
        <f>IF($A30="","",INDEX('الحركات'!$F$5:$F$504,MATCH($A30,'الحركات'!$G$5:$G$504,0)))</f>
        <v/>
      </c>
      <c r="F30" s="25">
        <f>IF($A30="","",IF(INDEX('الحركات'!$E$5:$E$504,MATCH($A30,'الحركات'!$G$5:$G$504,0))=0,"",INDEX('الحركات'!$E$5:$E$504,MATCH($A30,'الحركات'!$G$5:$G$504,0))))</f>
        <v/>
      </c>
    </row>
    <row r="31">
      <c r="A31" s="11">
        <f>IF((ROW()-7)&lt;=MAX('الحركات'!$G$5:$G$504),(ROW()-7),"")</f>
        <v/>
      </c>
      <c r="B31" s="24">
        <f>IF($A31="","",INDEX('الحركات'!$A$5:$A$504,MATCH($A31,'الحركات'!$G$5:$G$504,0)))</f>
        <v/>
      </c>
      <c r="C31" s="9">
        <f>IF($A31="","",IF(INDEX('الحركات'!$C$5:$C$504,MATCH($A31,'الحركات'!$G$5:$G$504,0))=0,"",INDEX('الحركات'!$C$5:$C$504,MATCH($A31,'الحركات'!$G$5:$G$504,0))))</f>
        <v/>
      </c>
      <c r="D31" s="9">
        <f>IF($A31="","",IF(INDEX('الحركات'!$D$5:$D$504,MATCH($A31,'الحركات'!$G$5:$G$504,0))=0,"",INDEX('الحركات'!$D$5:$D$504,MATCH($A31,'الحركات'!$G$5:$G$504,0))))</f>
        <v/>
      </c>
      <c r="E31" s="9">
        <f>IF($A31="","",INDEX('الحركات'!$F$5:$F$504,MATCH($A31,'الحركات'!$G$5:$G$504,0)))</f>
        <v/>
      </c>
      <c r="F31" s="25">
        <f>IF($A31="","",IF(INDEX('الحركات'!$E$5:$E$504,MATCH($A31,'الحركات'!$G$5:$G$504,0))=0,"",INDEX('الحركات'!$E$5:$E$504,MATCH($A31,'الحركات'!$G$5:$G$504,0))))</f>
        <v/>
      </c>
    </row>
    <row r="32">
      <c r="A32" s="11">
        <f>IF((ROW()-7)&lt;=MAX('الحركات'!$G$5:$G$504),(ROW()-7),"")</f>
        <v/>
      </c>
      <c r="B32" s="24">
        <f>IF($A32="","",INDEX('الحركات'!$A$5:$A$504,MATCH($A32,'الحركات'!$G$5:$G$504,0)))</f>
        <v/>
      </c>
      <c r="C32" s="9">
        <f>IF($A32="","",IF(INDEX('الحركات'!$C$5:$C$504,MATCH($A32,'الحركات'!$G$5:$G$504,0))=0,"",INDEX('الحركات'!$C$5:$C$504,MATCH($A32,'الحركات'!$G$5:$G$504,0))))</f>
        <v/>
      </c>
      <c r="D32" s="9">
        <f>IF($A32="","",IF(INDEX('الحركات'!$D$5:$D$504,MATCH($A32,'الحركات'!$G$5:$G$504,0))=0,"",INDEX('الحركات'!$D$5:$D$504,MATCH($A32,'الحركات'!$G$5:$G$504,0))))</f>
        <v/>
      </c>
      <c r="E32" s="9">
        <f>IF($A32="","",INDEX('الحركات'!$F$5:$F$504,MATCH($A32,'الحركات'!$G$5:$G$504,0)))</f>
        <v/>
      </c>
      <c r="F32" s="25">
        <f>IF($A32="","",IF(INDEX('الحركات'!$E$5:$E$504,MATCH($A32,'الحركات'!$G$5:$G$504,0))=0,"",INDEX('الحركات'!$E$5:$E$504,MATCH($A32,'الحركات'!$G$5:$G$504,0))))</f>
        <v/>
      </c>
    </row>
    <row r="33">
      <c r="A33" s="11">
        <f>IF((ROW()-7)&lt;=MAX('الحركات'!$G$5:$G$504),(ROW()-7),"")</f>
        <v/>
      </c>
      <c r="B33" s="24">
        <f>IF($A33="","",INDEX('الحركات'!$A$5:$A$504,MATCH($A33,'الحركات'!$G$5:$G$504,0)))</f>
        <v/>
      </c>
      <c r="C33" s="9">
        <f>IF($A33="","",IF(INDEX('الحركات'!$C$5:$C$504,MATCH($A33,'الحركات'!$G$5:$G$504,0))=0,"",INDEX('الحركات'!$C$5:$C$504,MATCH($A33,'الحركات'!$G$5:$G$504,0))))</f>
        <v/>
      </c>
      <c r="D33" s="9">
        <f>IF($A33="","",IF(INDEX('الحركات'!$D$5:$D$504,MATCH($A33,'الحركات'!$G$5:$G$504,0))=0,"",INDEX('الحركات'!$D$5:$D$504,MATCH($A33,'الحركات'!$G$5:$G$504,0))))</f>
        <v/>
      </c>
      <c r="E33" s="9">
        <f>IF($A33="","",INDEX('الحركات'!$F$5:$F$504,MATCH($A33,'الحركات'!$G$5:$G$504,0)))</f>
        <v/>
      </c>
      <c r="F33" s="25">
        <f>IF($A33="","",IF(INDEX('الحركات'!$E$5:$E$504,MATCH($A33,'الحركات'!$G$5:$G$504,0))=0,"",INDEX('الحركات'!$E$5:$E$504,MATCH($A33,'الحركات'!$G$5:$G$504,0))))</f>
        <v/>
      </c>
    </row>
    <row r="34">
      <c r="A34" s="11">
        <f>IF((ROW()-7)&lt;=MAX('الحركات'!$G$5:$G$504),(ROW()-7),"")</f>
        <v/>
      </c>
      <c r="B34" s="24">
        <f>IF($A34="","",INDEX('الحركات'!$A$5:$A$504,MATCH($A34,'الحركات'!$G$5:$G$504,0)))</f>
        <v/>
      </c>
      <c r="C34" s="9">
        <f>IF($A34="","",IF(INDEX('الحركات'!$C$5:$C$504,MATCH($A34,'الحركات'!$G$5:$G$504,0))=0,"",INDEX('الحركات'!$C$5:$C$504,MATCH($A34,'الحركات'!$G$5:$G$504,0))))</f>
        <v/>
      </c>
      <c r="D34" s="9">
        <f>IF($A34="","",IF(INDEX('الحركات'!$D$5:$D$504,MATCH($A34,'الحركات'!$G$5:$G$504,0))=0,"",INDEX('الحركات'!$D$5:$D$504,MATCH($A34,'الحركات'!$G$5:$G$504,0))))</f>
        <v/>
      </c>
      <c r="E34" s="9">
        <f>IF($A34="","",INDEX('الحركات'!$F$5:$F$504,MATCH($A34,'الحركات'!$G$5:$G$504,0)))</f>
        <v/>
      </c>
      <c r="F34" s="25">
        <f>IF($A34="","",IF(INDEX('الحركات'!$E$5:$E$504,MATCH($A34,'الحركات'!$G$5:$G$504,0))=0,"",INDEX('الحركات'!$E$5:$E$504,MATCH($A34,'الحركات'!$G$5:$G$504,0))))</f>
        <v/>
      </c>
    </row>
    <row r="35">
      <c r="A35" s="11">
        <f>IF((ROW()-7)&lt;=MAX('الحركات'!$G$5:$G$504),(ROW()-7),"")</f>
        <v/>
      </c>
      <c r="B35" s="24">
        <f>IF($A35="","",INDEX('الحركات'!$A$5:$A$504,MATCH($A35,'الحركات'!$G$5:$G$504,0)))</f>
        <v/>
      </c>
      <c r="C35" s="9">
        <f>IF($A35="","",IF(INDEX('الحركات'!$C$5:$C$504,MATCH($A35,'الحركات'!$G$5:$G$504,0))=0,"",INDEX('الحركات'!$C$5:$C$504,MATCH($A35,'الحركات'!$G$5:$G$504,0))))</f>
        <v/>
      </c>
      <c r="D35" s="9">
        <f>IF($A35="","",IF(INDEX('الحركات'!$D$5:$D$504,MATCH($A35,'الحركات'!$G$5:$G$504,0))=0,"",INDEX('الحركات'!$D$5:$D$504,MATCH($A35,'الحركات'!$G$5:$G$504,0))))</f>
        <v/>
      </c>
      <c r="E35" s="9">
        <f>IF($A35="","",INDEX('الحركات'!$F$5:$F$504,MATCH($A35,'الحركات'!$G$5:$G$504,0)))</f>
        <v/>
      </c>
      <c r="F35" s="25">
        <f>IF($A35="","",IF(INDEX('الحركات'!$E$5:$E$504,MATCH($A35,'الحركات'!$G$5:$G$504,0))=0,"",INDEX('الحركات'!$E$5:$E$504,MATCH($A35,'الحركات'!$G$5:$G$504,0))))</f>
        <v/>
      </c>
    </row>
    <row r="36">
      <c r="A36" s="11">
        <f>IF((ROW()-7)&lt;=MAX('الحركات'!$G$5:$G$504),(ROW()-7),"")</f>
        <v/>
      </c>
      <c r="B36" s="24">
        <f>IF($A36="","",INDEX('الحركات'!$A$5:$A$504,MATCH($A36,'الحركات'!$G$5:$G$504,0)))</f>
        <v/>
      </c>
      <c r="C36" s="9">
        <f>IF($A36="","",IF(INDEX('الحركات'!$C$5:$C$504,MATCH($A36,'الحركات'!$G$5:$G$504,0))=0,"",INDEX('الحركات'!$C$5:$C$504,MATCH($A36,'الحركات'!$G$5:$G$504,0))))</f>
        <v/>
      </c>
      <c r="D36" s="9">
        <f>IF($A36="","",IF(INDEX('الحركات'!$D$5:$D$504,MATCH($A36,'الحركات'!$G$5:$G$504,0))=0,"",INDEX('الحركات'!$D$5:$D$504,MATCH($A36,'الحركات'!$G$5:$G$504,0))))</f>
        <v/>
      </c>
      <c r="E36" s="9">
        <f>IF($A36="","",INDEX('الحركات'!$F$5:$F$504,MATCH($A36,'الحركات'!$G$5:$G$504,0)))</f>
        <v/>
      </c>
      <c r="F36" s="25">
        <f>IF($A36="","",IF(INDEX('الحركات'!$E$5:$E$504,MATCH($A36,'الحركات'!$G$5:$G$504,0))=0,"",INDEX('الحركات'!$E$5:$E$504,MATCH($A36,'الحركات'!$G$5:$G$504,0))))</f>
        <v/>
      </c>
    </row>
    <row r="37">
      <c r="A37" s="11">
        <f>IF((ROW()-7)&lt;=MAX('الحركات'!$G$5:$G$504),(ROW()-7),"")</f>
        <v/>
      </c>
      <c r="B37" s="24">
        <f>IF($A37="","",INDEX('الحركات'!$A$5:$A$504,MATCH($A37,'الحركات'!$G$5:$G$504,0)))</f>
        <v/>
      </c>
      <c r="C37" s="9">
        <f>IF($A37="","",IF(INDEX('الحركات'!$C$5:$C$504,MATCH($A37,'الحركات'!$G$5:$G$504,0))=0,"",INDEX('الحركات'!$C$5:$C$504,MATCH($A37,'الحركات'!$G$5:$G$504,0))))</f>
        <v/>
      </c>
      <c r="D37" s="9">
        <f>IF($A37="","",IF(INDEX('الحركات'!$D$5:$D$504,MATCH($A37,'الحركات'!$G$5:$G$504,0))=0,"",INDEX('الحركات'!$D$5:$D$504,MATCH($A37,'الحركات'!$G$5:$G$504,0))))</f>
        <v/>
      </c>
      <c r="E37" s="9">
        <f>IF($A37="","",INDEX('الحركات'!$F$5:$F$504,MATCH($A37,'الحركات'!$G$5:$G$504,0)))</f>
        <v/>
      </c>
      <c r="F37" s="25">
        <f>IF($A37="","",IF(INDEX('الحركات'!$E$5:$E$504,MATCH($A37,'الحركات'!$G$5:$G$504,0))=0,"",INDEX('الحركات'!$E$5:$E$504,MATCH($A37,'الحركات'!$G$5:$G$504,0))))</f>
        <v/>
      </c>
    </row>
    <row r="38">
      <c r="A38" s="11">
        <f>IF((ROW()-7)&lt;=MAX('الحركات'!$G$5:$G$504),(ROW()-7),"")</f>
        <v/>
      </c>
      <c r="B38" s="24">
        <f>IF($A38="","",INDEX('الحركات'!$A$5:$A$504,MATCH($A38,'الحركات'!$G$5:$G$504,0)))</f>
        <v/>
      </c>
      <c r="C38" s="9">
        <f>IF($A38="","",IF(INDEX('الحركات'!$C$5:$C$504,MATCH($A38,'الحركات'!$G$5:$G$504,0))=0,"",INDEX('الحركات'!$C$5:$C$504,MATCH($A38,'الحركات'!$G$5:$G$504,0))))</f>
        <v/>
      </c>
      <c r="D38" s="9">
        <f>IF($A38="","",IF(INDEX('الحركات'!$D$5:$D$504,MATCH($A38,'الحركات'!$G$5:$G$504,0))=0,"",INDEX('الحركات'!$D$5:$D$504,MATCH($A38,'الحركات'!$G$5:$G$504,0))))</f>
        <v/>
      </c>
      <c r="E38" s="9">
        <f>IF($A38="","",INDEX('الحركات'!$F$5:$F$504,MATCH($A38,'الحركات'!$G$5:$G$504,0)))</f>
        <v/>
      </c>
      <c r="F38" s="25">
        <f>IF($A38="","",IF(INDEX('الحركات'!$E$5:$E$504,MATCH($A38,'الحركات'!$G$5:$G$504,0))=0,"",INDEX('الحركات'!$E$5:$E$504,MATCH($A38,'الحركات'!$G$5:$G$504,0))))</f>
        <v/>
      </c>
    </row>
    <row r="39">
      <c r="A39" s="11">
        <f>IF((ROW()-7)&lt;=MAX('الحركات'!$G$5:$G$504),(ROW()-7),"")</f>
        <v/>
      </c>
      <c r="B39" s="24">
        <f>IF($A39="","",INDEX('الحركات'!$A$5:$A$504,MATCH($A39,'الحركات'!$G$5:$G$504,0)))</f>
        <v/>
      </c>
      <c r="C39" s="9">
        <f>IF($A39="","",IF(INDEX('الحركات'!$C$5:$C$504,MATCH($A39,'الحركات'!$G$5:$G$504,0))=0,"",INDEX('الحركات'!$C$5:$C$504,MATCH($A39,'الحركات'!$G$5:$G$504,0))))</f>
        <v/>
      </c>
      <c r="D39" s="9">
        <f>IF($A39="","",IF(INDEX('الحركات'!$D$5:$D$504,MATCH($A39,'الحركات'!$G$5:$G$504,0))=0,"",INDEX('الحركات'!$D$5:$D$504,MATCH($A39,'الحركات'!$G$5:$G$504,0))))</f>
        <v/>
      </c>
      <c r="E39" s="9">
        <f>IF($A39="","",INDEX('الحركات'!$F$5:$F$504,MATCH($A39,'الحركات'!$G$5:$G$504,0)))</f>
        <v/>
      </c>
      <c r="F39" s="25">
        <f>IF($A39="","",IF(INDEX('الحركات'!$E$5:$E$504,MATCH($A39,'الحركات'!$G$5:$G$504,0))=0,"",INDEX('الحركات'!$E$5:$E$504,MATCH($A39,'الحركات'!$G$5:$G$504,0))))</f>
        <v/>
      </c>
    </row>
    <row r="40">
      <c r="A40" s="11">
        <f>IF((ROW()-7)&lt;=MAX('الحركات'!$G$5:$G$504),(ROW()-7),"")</f>
        <v/>
      </c>
      <c r="B40" s="24">
        <f>IF($A40="","",INDEX('الحركات'!$A$5:$A$504,MATCH($A40,'الحركات'!$G$5:$G$504,0)))</f>
        <v/>
      </c>
      <c r="C40" s="9">
        <f>IF($A40="","",IF(INDEX('الحركات'!$C$5:$C$504,MATCH($A40,'الحركات'!$G$5:$G$504,0))=0,"",INDEX('الحركات'!$C$5:$C$504,MATCH($A40,'الحركات'!$G$5:$G$504,0))))</f>
        <v/>
      </c>
      <c r="D40" s="9">
        <f>IF($A40="","",IF(INDEX('الحركات'!$D$5:$D$504,MATCH($A40,'الحركات'!$G$5:$G$504,0))=0,"",INDEX('الحركات'!$D$5:$D$504,MATCH($A40,'الحركات'!$G$5:$G$504,0))))</f>
        <v/>
      </c>
      <c r="E40" s="9">
        <f>IF($A40="","",INDEX('الحركات'!$F$5:$F$504,MATCH($A40,'الحركات'!$G$5:$G$504,0)))</f>
        <v/>
      </c>
      <c r="F40" s="25">
        <f>IF($A40="","",IF(INDEX('الحركات'!$E$5:$E$504,MATCH($A40,'الحركات'!$G$5:$G$504,0))=0,"",INDEX('الحركات'!$E$5:$E$504,MATCH($A40,'الحركات'!$G$5:$G$504,0))))</f>
        <v/>
      </c>
    </row>
    <row r="41">
      <c r="A41" s="11">
        <f>IF((ROW()-7)&lt;=MAX('الحركات'!$G$5:$G$504),(ROW()-7),"")</f>
        <v/>
      </c>
      <c r="B41" s="24">
        <f>IF($A41="","",INDEX('الحركات'!$A$5:$A$504,MATCH($A41,'الحركات'!$G$5:$G$504,0)))</f>
        <v/>
      </c>
      <c r="C41" s="9">
        <f>IF($A41="","",IF(INDEX('الحركات'!$C$5:$C$504,MATCH($A41,'الحركات'!$G$5:$G$504,0))=0,"",INDEX('الحركات'!$C$5:$C$504,MATCH($A41,'الحركات'!$G$5:$G$504,0))))</f>
        <v/>
      </c>
      <c r="D41" s="9">
        <f>IF($A41="","",IF(INDEX('الحركات'!$D$5:$D$504,MATCH($A41,'الحركات'!$G$5:$G$504,0))=0,"",INDEX('الحركات'!$D$5:$D$504,MATCH($A41,'الحركات'!$G$5:$G$504,0))))</f>
        <v/>
      </c>
      <c r="E41" s="9">
        <f>IF($A41="","",INDEX('الحركات'!$F$5:$F$504,MATCH($A41,'الحركات'!$G$5:$G$504,0)))</f>
        <v/>
      </c>
      <c r="F41" s="25">
        <f>IF($A41="","",IF(INDEX('الحركات'!$E$5:$E$504,MATCH($A41,'الحركات'!$G$5:$G$504,0))=0,"",INDEX('الحركات'!$E$5:$E$504,MATCH($A41,'الحركات'!$G$5:$G$504,0))))</f>
        <v/>
      </c>
    </row>
    <row r="42">
      <c r="A42" s="11">
        <f>IF((ROW()-7)&lt;=MAX('الحركات'!$G$5:$G$504),(ROW()-7),"")</f>
        <v/>
      </c>
      <c r="B42" s="24">
        <f>IF($A42="","",INDEX('الحركات'!$A$5:$A$504,MATCH($A42,'الحركات'!$G$5:$G$504,0)))</f>
        <v/>
      </c>
      <c r="C42" s="9">
        <f>IF($A42="","",IF(INDEX('الحركات'!$C$5:$C$504,MATCH($A42,'الحركات'!$G$5:$G$504,0))=0,"",INDEX('الحركات'!$C$5:$C$504,MATCH($A42,'الحركات'!$G$5:$G$504,0))))</f>
        <v/>
      </c>
      <c r="D42" s="9">
        <f>IF($A42="","",IF(INDEX('الحركات'!$D$5:$D$504,MATCH($A42,'الحركات'!$G$5:$G$504,0))=0,"",INDEX('الحركات'!$D$5:$D$504,MATCH($A42,'الحركات'!$G$5:$G$504,0))))</f>
        <v/>
      </c>
      <c r="E42" s="9">
        <f>IF($A42="","",INDEX('الحركات'!$F$5:$F$504,MATCH($A42,'الحركات'!$G$5:$G$504,0)))</f>
        <v/>
      </c>
      <c r="F42" s="25">
        <f>IF($A42="","",IF(INDEX('الحركات'!$E$5:$E$504,MATCH($A42,'الحركات'!$G$5:$G$504,0))=0,"",INDEX('الحركات'!$E$5:$E$504,MATCH($A42,'الحركات'!$G$5:$G$504,0))))</f>
        <v/>
      </c>
    </row>
    <row r="43">
      <c r="A43" s="11">
        <f>IF((ROW()-7)&lt;=MAX('الحركات'!$G$5:$G$504),(ROW()-7),"")</f>
        <v/>
      </c>
      <c r="B43" s="24">
        <f>IF($A43="","",INDEX('الحركات'!$A$5:$A$504,MATCH($A43,'الحركات'!$G$5:$G$504,0)))</f>
        <v/>
      </c>
      <c r="C43" s="9">
        <f>IF($A43="","",IF(INDEX('الحركات'!$C$5:$C$504,MATCH($A43,'الحركات'!$G$5:$G$504,0))=0,"",INDEX('الحركات'!$C$5:$C$504,MATCH($A43,'الحركات'!$G$5:$G$504,0))))</f>
        <v/>
      </c>
      <c r="D43" s="9">
        <f>IF($A43="","",IF(INDEX('الحركات'!$D$5:$D$504,MATCH($A43,'الحركات'!$G$5:$G$504,0))=0,"",INDEX('الحركات'!$D$5:$D$504,MATCH($A43,'الحركات'!$G$5:$G$504,0))))</f>
        <v/>
      </c>
      <c r="E43" s="9">
        <f>IF($A43="","",INDEX('الحركات'!$F$5:$F$504,MATCH($A43,'الحركات'!$G$5:$G$504,0)))</f>
        <v/>
      </c>
      <c r="F43" s="25">
        <f>IF($A43="","",IF(INDEX('الحركات'!$E$5:$E$504,MATCH($A43,'الحركات'!$G$5:$G$504,0))=0,"",INDEX('الحركات'!$E$5:$E$504,MATCH($A43,'الحركات'!$G$5:$G$504,0))))</f>
        <v/>
      </c>
    </row>
    <row r="44">
      <c r="A44" s="11">
        <f>IF((ROW()-7)&lt;=MAX('الحركات'!$G$5:$G$504),(ROW()-7),"")</f>
        <v/>
      </c>
      <c r="B44" s="24">
        <f>IF($A44="","",INDEX('الحركات'!$A$5:$A$504,MATCH($A44,'الحركات'!$G$5:$G$504,0)))</f>
        <v/>
      </c>
      <c r="C44" s="9">
        <f>IF($A44="","",IF(INDEX('الحركات'!$C$5:$C$504,MATCH($A44,'الحركات'!$G$5:$G$504,0))=0,"",INDEX('الحركات'!$C$5:$C$504,MATCH($A44,'الحركات'!$G$5:$G$504,0))))</f>
        <v/>
      </c>
      <c r="D44" s="9">
        <f>IF($A44="","",IF(INDEX('الحركات'!$D$5:$D$504,MATCH($A44,'الحركات'!$G$5:$G$504,0))=0,"",INDEX('الحركات'!$D$5:$D$504,MATCH($A44,'الحركات'!$G$5:$G$504,0))))</f>
        <v/>
      </c>
      <c r="E44" s="9">
        <f>IF($A44="","",INDEX('الحركات'!$F$5:$F$504,MATCH($A44,'الحركات'!$G$5:$G$504,0)))</f>
        <v/>
      </c>
      <c r="F44" s="25">
        <f>IF($A44="","",IF(INDEX('الحركات'!$E$5:$E$504,MATCH($A44,'الحركات'!$G$5:$G$504,0))=0,"",INDEX('الحركات'!$E$5:$E$504,MATCH($A44,'الحركات'!$G$5:$G$504,0))))</f>
        <v/>
      </c>
    </row>
    <row r="45">
      <c r="A45" s="11">
        <f>IF((ROW()-7)&lt;=MAX('الحركات'!$G$5:$G$504),(ROW()-7),"")</f>
        <v/>
      </c>
      <c r="B45" s="24">
        <f>IF($A45="","",INDEX('الحركات'!$A$5:$A$504,MATCH($A45,'الحركات'!$G$5:$G$504,0)))</f>
        <v/>
      </c>
      <c r="C45" s="9">
        <f>IF($A45="","",IF(INDEX('الحركات'!$C$5:$C$504,MATCH($A45,'الحركات'!$G$5:$G$504,0))=0,"",INDEX('الحركات'!$C$5:$C$504,MATCH($A45,'الحركات'!$G$5:$G$504,0))))</f>
        <v/>
      </c>
      <c r="D45" s="9">
        <f>IF($A45="","",IF(INDEX('الحركات'!$D$5:$D$504,MATCH($A45,'الحركات'!$G$5:$G$504,0))=0,"",INDEX('الحركات'!$D$5:$D$504,MATCH($A45,'الحركات'!$G$5:$G$504,0))))</f>
        <v/>
      </c>
      <c r="E45" s="9">
        <f>IF($A45="","",INDEX('الحركات'!$F$5:$F$504,MATCH($A45,'الحركات'!$G$5:$G$504,0)))</f>
        <v/>
      </c>
      <c r="F45" s="25">
        <f>IF($A45="","",IF(INDEX('الحركات'!$E$5:$E$504,MATCH($A45,'الحركات'!$G$5:$G$504,0))=0,"",INDEX('الحركات'!$E$5:$E$504,MATCH($A45,'الحركات'!$G$5:$G$504,0))))</f>
        <v/>
      </c>
    </row>
    <row r="46">
      <c r="A46" s="11">
        <f>IF((ROW()-7)&lt;=MAX('الحركات'!$G$5:$G$504),(ROW()-7),"")</f>
        <v/>
      </c>
      <c r="B46" s="24">
        <f>IF($A46="","",INDEX('الحركات'!$A$5:$A$504,MATCH($A46,'الحركات'!$G$5:$G$504,0)))</f>
        <v/>
      </c>
      <c r="C46" s="9">
        <f>IF($A46="","",IF(INDEX('الحركات'!$C$5:$C$504,MATCH($A46,'الحركات'!$G$5:$G$504,0))=0,"",INDEX('الحركات'!$C$5:$C$504,MATCH($A46,'الحركات'!$G$5:$G$504,0))))</f>
        <v/>
      </c>
      <c r="D46" s="9">
        <f>IF($A46="","",IF(INDEX('الحركات'!$D$5:$D$504,MATCH($A46,'الحركات'!$G$5:$G$504,0))=0,"",INDEX('الحركات'!$D$5:$D$504,MATCH($A46,'الحركات'!$G$5:$G$504,0))))</f>
        <v/>
      </c>
      <c r="E46" s="9">
        <f>IF($A46="","",INDEX('الحركات'!$F$5:$F$504,MATCH($A46,'الحركات'!$G$5:$G$504,0)))</f>
        <v/>
      </c>
      <c r="F46" s="25">
        <f>IF($A46="","",IF(INDEX('الحركات'!$E$5:$E$504,MATCH($A46,'الحركات'!$G$5:$G$504,0))=0,"",INDEX('الحركات'!$E$5:$E$504,MATCH($A46,'الحركات'!$G$5:$G$504,0))))</f>
        <v/>
      </c>
    </row>
    <row r="47">
      <c r="A47" s="11">
        <f>IF((ROW()-7)&lt;=MAX('الحركات'!$G$5:$G$504),(ROW()-7),"")</f>
        <v/>
      </c>
      <c r="B47" s="24">
        <f>IF($A47="","",INDEX('الحركات'!$A$5:$A$504,MATCH($A47,'الحركات'!$G$5:$G$504,0)))</f>
        <v/>
      </c>
      <c r="C47" s="9">
        <f>IF($A47="","",IF(INDEX('الحركات'!$C$5:$C$504,MATCH($A47,'الحركات'!$G$5:$G$504,0))=0,"",INDEX('الحركات'!$C$5:$C$504,MATCH($A47,'الحركات'!$G$5:$G$504,0))))</f>
        <v/>
      </c>
      <c r="D47" s="9">
        <f>IF($A47="","",IF(INDEX('الحركات'!$D$5:$D$504,MATCH($A47,'الحركات'!$G$5:$G$504,0))=0,"",INDEX('الحركات'!$D$5:$D$504,MATCH($A47,'الحركات'!$G$5:$G$504,0))))</f>
        <v/>
      </c>
      <c r="E47" s="9">
        <f>IF($A47="","",INDEX('الحركات'!$F$5:$F$504,MATCH($A47,'الحركات'!$G$5:$G$504,0)))</f>
        <v/>
      </c>
      <c r="F47" s="25">
        <f>IF($A47="","",IF(INDEX('الحركات'!$E$5:$E$504,MATCH($A47,'الحركات'!$G$5:$G$504,0))=0,"",INDEX('الحركات'!$E$5:$E$504,MATCH($A47,'الحركات'!$G$5:$G$504,0))))</f>
        <v/>
      </c>
    </row>
    <row r="48">
      <c r="A48" s="11">
        <f>IF((ROW()-7)&lt;=MAX('الحركات'!$G$5:$G$504),(ROW()-7),"")</f>
        <v/>
      </c>
      <c r="B48" s="24">
        <f>IF($A48="","",INDEX('الحركات'!$A$5:$A$504,MATCH($A48,'الحركات'!$G$5:$G$504,0)))</f>
        <v/>
      </c>
      <c r="C48" s="9">
        <f>IF($A48="","",IF(INDEX('الحركات'!$C$5:$C$504,MATCH($A48,'الحركات'!$G$5:$G$504,0))=0,"",INDEX('الحركات'!$C$5:$C$504,MATCH($A48,'الحركات'!$G$5:$G$504,0))))</f>
        <v/>
      </c>
      <c r="D48" s="9">
        <f>IF($A48="","",IF(INDEX('الحركات'!$D$5:$D$504,MATCH($A48,'الحركات'!$G$5:$G$504,0))=0,"",INDEX('الحركات'!$D$5:$D$504,MATCH($A48,'الحركات'!$G$5:$G$504,0))))</f>
        <v/>
      </c>
      <c r="E48" s="9">
        <f>IF($A48="","",INDEX('الحركات'!$F$5:$F$504,MATCH($A48,'الحركات'!$G$5:$G$504,0)))</f>
        <v/>
      </c>
      <c r="F48" s="25">
        <f>IF($A48="","",IF(INDEX('الحركات'!$E$5:$E$504,MATCH($A48,'الحركات'!$G$5:$G$504,0))=0,"",INDEX('الحركات'!$E$5:$E$504,MATCH($A48,'الحركات'!$G$5:$G$504,0))))</f>
        <v/>
      </c>
    </row>
    <row r="49">
      <c r="A49" s="11">
        <f>IF((ROW()-7)&lt;=MAX('الحركات'!$G$5:$G$504),(ROW()-7),"")</f>
        <v/>
      </c>
      <c r="B49" s="24">
        <f>IF($A49="","",INDEX('الحركات'!$A$5:$A$504,MATCH($A49,'الحركات'!$G$5:$G$504,0)))</f>
        <v/>
      </c>
      <c r="C49" s="9">
        <f>IF($A49="","",IF(INDEX('الحركات'!$C$5:$C$504,MATCH($A49,'الحركات'!$G$5:$G$504,0))=0,"",INDEX('الحركات'!$C$5:$C$504,MATCH($A49,'الحركات'!$G$5:$G$504,0))))</f>
        <v/>
      </c>
      <c r="D49" s="9">
        <f>IF($A49="","",IF(INDEX('الحركات'!$D$5:$D$504,MATCH($A49,'الحركات'!$G$5:$G$504,0))=0,"",INDEX('الحركات'!$D$5:$D$504,MATCH($A49,'الحركات'!$G$5:$G$504,0))))</f>
        <v/>
      </c>
      <c r="E49" s="9">
        <f>IF($A49="","",INDEX('الحركات'!$F$5:$F$504,MATCH($A49,'الحركات'!$G$5:$G$504,0)))</f>
        <v/>
      </c>
      <c r="F49" s="25">
        <f>IF($A49="","",IF(INDEX('الحركات'!$E$5:$E$504,MATCH($A49,'الحركات'!$G$5:$G$504,0))=0,"",INDEX('الحركات'!$E$5:$E$504,MATCH($A49,'الحركات'!$G$5:$G$504,0))))</f>
        <v/>
      </c>
    </row>
    <row r="50">
      <c r="A50" s="11">
        <f>IF((ROW()-7)&lt;=MAX('الحركات'!$G$5:$G$504),(ROW()-7),"")</f>
        <v/>
      </c>
      <c r="B50" s="24">
        <f>IF($A50="","",INDEX('الحركات'!$A$5:$A$504,MATCH($A50,'الحركات'!$G$5:$G$504,0)))</f>
        <v/>
      </c>
      <c r="C50" s="9">
        <f>IF($A50="","",IF(INDEX('الحركات'!$C$5:$C$504,MATCH($A50,'الحركات'!$G$5:$G$504,0))=0,"",INDEX('الحركات'!$C$5:$C$504,MATCH($A50,'الحركات'!$G$5:$G$504,0))))</f>
        <v/>
      </c>
      <c r="D50" s="9">
        <f>IF($A50="","",IF(INDEX('الحركات'!$D$5:$D$504,MATCH($A50,'الحركات'!$G$5:$G$504,0))=0,"",INDEX('الحركات'!$D$5:$D$504,MATCH($A50,'الحركات'!$G$5:$G$504,0))))</f>
        <v/>
      </c>
      <c r="E50" s="9">
        <f>IF($A50="","",INDEX('الحركات'!$F$5:$F$504,MATCH($A50,'الحركات'!$G$5:$G$504,0)))</f>
        <v/>
      </c>
      <c r="F50" s="25">
        <f>IF($A50="","",IF(INDEX('الحركات'!$E$5:$E$504,MATCH($A50,'الحركات'!$G$5:$G$504,0))=0,"",INDEX('الحركات'!$E$5:$E$504,MATCH($A50,'الحركات'!$G$5:$G$504,0))))</f>
        <v/>
      </c>
    </row>
    <row r="51">
      <c r="A51" s="11">
        <f>IF((ROW()-7)&lt;=MAX('الحركات'!$G$5:$G$504),(ROW()-7),"")</f>
        <v/>
      </c>
      <c r="B51" s="24">
        <f>IF($A51="","",INDEX('الحركات'!$A$5:$A$504,MATCH($A51,'الحركات'!$G$5:$G$504,0)))</f>
        <v/>
      </c>
      <c r="C51" s="9">
        <f>IF($A51="","",IF(INDEX('الحركات'!$C$5:$C$504,MATCH($A51,'الحركات'!$G$5:$G$504,0))=0,"",INDEX('الحركات'!$C$5:$C$504,MATCH($A51,'الحركات'!$G$5:$G$504,0))))</f>
        <v/>
      </c>
      <c r="D51" s="9">
        <f>IF($A51="","",IF(INDEX('الحركات'!$D$5:$D$504,MATCH($A51,'الحركات'!$G$5:$G$504,0))=0,"",INDEX('الحركات'!$D$5:$D$504,MATCH($A51,'الحركات'!$G$5:$G$504,0))))</f>
        <v/>
      </c>
      <c r="E51" s="9">
        <f>IF($A51="","",INDEX('الحركات'!$F$5:$F$504,MATCH($A51,'الحركات'!$G$5:$G$504,0)))</f>
        <v/>
      </c>
      <c r="F51" s="25">
        <f>IF($A51="","",IF(INDEX('الحركات'!$E$5:$E$504,MATCH($A51,'الحركات'!$G$5:$G$504,0))=0,"",INDEX('الحركات'!$E$5:$E$504,MATCH($A51,'الحركات'!$G$5:$G$504,0))))</f>
        <v/>
      </c>
    </row>
    <row r="52">
      <c r="A52" s="11">
        <f>IF((ROW()-7)&lt;=MAX('الحركات'!$G$5:$G$504),(ROW()-7),"")</f>
        <v/>
      </c>
      <c r="B52" s="24">
        <f>IF($A52="","",INDEX('الحركات'!$A$5:$A$504,MATCH($A52,'الحركات'!$G$5:$G$504,0)))</f>
        <v/>
      </c>
      <c r="C52" s="9">
        <f>IF($A52="","",IF(INDEX('الحركات'!$C$5:$C$504,MATCH($A52,'الحركات'!$G$5:$G$504,0))=0,"",INDEX('الحركات'!$C$5:$C$504,MATCH($A52,'الحركات'!$G$5:$G$504,0))))</f>
        <v/>
      </c>
      <c r="D52" s="9">
        <f>IF($A52="","",IF(INDEX('الحركات'!$D$5:$D$504,MATCH($A52,'الحركات'!$G$5:$G$504,0))=0,"",INDEX('الحركات'!$D$5:$D$504,MATCH($A52,'الحركات'!$G$5:$G$504,0))))</f>
        <v/>
      </c>
      <c r="E52" s="9">
        <f>IF($A52="","",INDEX('الحركات'!$F$5:$F$504,MATCH($A52,'الحركات'!$G$5:$G$504,0)))</f>
        <v/>
      </c>
      <c r="F52" s="25">
        <f>IF($A52="","",IF(INDEX('الحركات'!$E$5:$E$504,MATCH($A52,'الحركات'!$G$5:$G$504,0))=0,"",INDEX('الحركات'!$E$5:$E$504,MATCH($A52,'الحركات'!$G$5:$G$504,0))))</f>
        <v/>
      </c>
    </row>
    <row r="53">
      <c r="A53" s="11">
        <f>IF((ROW()-7)&lt;=MAX('الحركات'!$G$5:$G$504),(ROW()-7),"")</f>
        <v/>
      </c>
      <c r="B53" s="24">
        <f>IF($A53="","",INDEX('الحركات'!$A$5:$A$504,MATCH($A53,'الحركات'!$G$5:$G$504,0)))</f>
        <v/>
      </c>
      <c r="C53" s="9">
        <f>IF($A53="","",IF(INDEX('الحركات'!$C$5:$C$504,MATCH($A53,'الحركات'!$G$5:$G$504,0))=0,"",INDEX('الحركات'!$C$5:$C$504,MATCH($A53,'الحركات'!$G$5:$G$504,0))))</f>
        <v/>
      </c>
      <c r="D53" s="9">
        <f>IF($A53="","",IF(INDEX('الحركات'!$D$5:$D$504,MATCH($A53,'الحركات'!$G$5:$G$504,0))=0,"",INDEX('الحركات'!$D$5:$D$504,MATCH($A53,'الحركات'!$G$5:$G$504,0))))</f>
        <v/>
      </c>
      <c r="E53" s="9">
        <f>IF($A53="","",INDEX('الحركات'!$F$5:$F$504,MATCH($A53,'الحركات'!$G$5:$G$504,0)))</f>
        <v/>
      </c>
      <c r="F53" s="25">
        <f>IF($A53="","",IF(INDEX('الحركات'!$E$5:$E$504,MATCH($A53,'الحركات'!$G$5:$G$504,0))=0,"",INDEX('الحركات'!$E$5:$E$504,MATCH($A53,'الحركات'!$G$5:$G$504,0))))</f>
        <v/>
      </c>
    </row>
    <row r="54">
      <c r="A54" s="11">
        <f>IF((ROW()-7)&lt;=MAX('الحركات'!$G$5:$G$504),(ROW()-7),"")</f>
        <v/>
      </c>
      <c r="B54" s="24">
        <f>IF($A54="","",INDEX('الحركات'!$A$5:$A$504,MATCH($A54,'الحركات'!$G$5:$G$504,0)))</f>
        <v/>
      </c>
      <c r="C54" s="9">
        <f>IF($A54="","",IF(INDEX('الحركات'!$C$5:$C$504,MATCH($A54,'الحركات'!$G$5:$G$504,0))=0,"",INDEX('الحركات'!$C$5:$C$504,MATCH($A54,'الحركات'!$G$5:$G$504,0))))</f>
        <v/>
      </c>
      <c r="D54" s="9">
        <f>IF($A54="","",IF(INDEX('الحركات'!$D$5:$D$504,MATCH($A54,'الحركات'!$G$5:$G$504,0))=0,"",INDEX('الحركات'!$D$5:$D$504,MATCH($A54,'الحركات'!$G$5:$G$504,0))))</f>
        <v/>
      </c>
      <c r="E54" s="9">
        <f>IF($A54="","",INDEX('الحركات'!$F$5:$F$504,MATCH($A54,'الحركات'!$G$5:$G$504,0)))</f>
        <v/>
      </c>
      <c r="F54" s="25">
        <f>IF($A54="","",IF(INDEX('الحركات'!$E$5:$E$504,MATCH($A54,'الحركات'!$G$5:$G$504,0))=0,"",INDEX('الحركات'!$E$5:$E$504,MATCH($A54,'الحركات'!$G$5:$G$504,0))))</f>
        <v/>
      </c>
    </row>
    <row r="55">
      <c r="A55" s="11">
        <f>IF((ROW()-7)&lt;=MAX('الحركات'!$G$5:$G$504),(ROW()-7),"")</f>
        <v/>
      </c>
      <c r="B55" s="24">
        <f>IF($A55="","",INDEX('الحركات'!$A$5:$A$504,MATCH($A55,'الحركات'!$G$5:$G$504,0)))</f>
        <v/>
      </c>
      <c r="C55" s="9">
        <f>IF($A55="","",IF(INDEX('الحركات'!$C$5:$C$504,MATCH($A55,'الحركات'!$G$5:$G$504,0))=0,"",INDEX('الحركات'!$C$5:$C$504,MATCH($A55,'الحركات'!$G$5:$G$504,0))))</f>
        <v/>
      </c>
      <c r="D55" s="9">
        <f>IF($A55="","",IF(INDEX('الحركات'!$D$5:$D$504,MATCH($A55,'الحركات'!$G$5:$G$504,0))=0,"",INDEX('الحركات'!$D$5:$D$504,MATCH($A55,'الحركات'!$G$5:$G$504,0))))</f>
        <v/>
      </c>
      <c r="E55" s="9">
        <f>IF($A55="","",INDEX('الحركات'!$F$5:$F$504,MATCH($A55,'الحركات'!$G$5:$G$504,0)))</f>
        <v/>
      </c>
      <c r="F55" s="25">
        <f>IF($A55="","",IF(INDEX('الحركات'!$E$5:$E$504,MATCH($A55,'الحركات'!$G$5:$G$504,0))=0,"",INDEX('الحركات'!$E$5:$E$504,MATCH($A55,'الحركات'!$G$5:$G$504,0))))</f>
        <v/>
      </c>
    </row>
    <row r="56">
      <c r="A56" s="11">
        <f>IF((ROW()-7)&lt;=MAX('الحركات'!$G$5:$G$504),(ROW()-7),"")</f>
        <v/>
      </c>
      <c r="B56" s="24">
        <f>IF($A56="","",INDEX('الحركات'!$A$5:$A$504,MATCH($A56,'الحركات'!$G$5:$G$504,0)))</f>
        <v/>
      </c>
      <c r="C56" s="9">
        <f>IF($A56="","",IF(INDEX('الحركات'!$C$5:$C$504,MATCH($A56,'الحركات'!$G$5:$G$504,0))=0,"",INDEX('الحركات'!$C$5:$C$504,MATCH($A56,'الحركات'!$G$5:$G$504,0))))</f>
        <v/>
      </c>
      <c r="D56" s="9">
        <f>IF($A56="","",IF(INDEX('الحركات'!$D$5:$D$504,MATCH($A56,'الحركات'!$G$5:$G$504,0))=0,"",INDEX('الحركات'!$D$5:$D$504,MATCH($A56,'الحركات'!$G$5:$G$504,0))))</f>
        <v/>
      </c>
      <c r="E56" s="9">
        <f>IF($A56="","",INDEX('الحركات'!$F$5:$F$504,MATCH($A56,'الحركات'!$G$5:$G$504,0)))</f>
        <v/>
      </c>
      <c r="F56" s="25">
        <f>IF($A56="","",IF(INDEX('الحركات'!$E$5:$E$504,MATCH($A56,'الحركات'!$G$5:$G$504,0))=0,"",INDEX('الحركات'!$E$5:$E$504,MATCH($A56,'الحركات'!$G$5:$G$504,0))))</f>
        <v/>
      </c>
    </row>
    <row r="57">
      <c r="A57" s="11">
        <f>IF((ROW()-7)&lt;=MAX('الحركات'!$G$5:$G$504),(ROW()-7),"")</f>
        <v/>
      </c>
      <c r="B57" s="24">
        <f>IF($A57="","",INDEX('الحركات'!$A$5:$A$504,MATCH($A57,'الحركات'!$G$5:$G$504,0)))</f>
        <v/>
      </c>
      <c r="C57" s="9">
        <f>IF($A57="","",IF(INDEX('الحركات'!$C$5:$C$504,MATCH($A57,'الحركات'!$G$5:$G$504,0))=0,"",INDEX('الحركات'!$C$5:$C$504,MATCH($A57,'الحركات'!$G$5:$G$504,0))))</f>
        <v/>
      </c>
      <c r="D57" s="9">
        <f>IF($A57="","",IF(INDEX('الحركات'!$D$5:$D$504,MATCH($A57,'الحركات'!$G$5:$G$504,0))=0,"",INDEX('الحركات'!$D$5:$D$504,MATCH($A57,'الحركات'!$G$5:$G$504,0))))</f>
        <v/>
      </c>
      <c r="E57" s="9">
        <f>IF($A57="","",INDEX('الحركات'!$F$5:$F$504,MATCH($A57,'الحركات'!$G$5:$G$504,0)))</f>
        <v/>
      </c>
      <c r="F57" s="25">
        <f>IF($A57="","",IF(INDEX('الحركات'!$E$5:$E$504,MATCH($A57,'الحركات'!$G$5:$G$504,0))=0,"",INDEX('الحركات'!$E$5:$E$504,MATCH($A57,'الحركات'!$G$5:$G$504,0))))</f>
        <v/>
      </c>
    </row>
    <row r="58">
      <c r="A58" s="11">
        <f>IF((ROW()-7)&lt;=MAX('الحركات'!$G$5:$G$504),(ROW()-7),"")</f>
        <v/>
      </c>
      <c r="B58" s="24">
        <f>IF($A58="","",INDEX('الحركات'!$A$5:$A$504,MATCH($A58,'الحركات'!$G$5:$G$504,0)))</f>
        <v/>
      </c>
      <c r="C58" s="9">
        <f>IF($A58="","",IF(INDEX('الحركات'!$C$5:$C$504,MATCH($A58,'الحركات'!$G$5:$G$504,0))=0,"",INDEX('الحركات'!$C$5:$C$504,MATCH($A58,'الحركات'!$G$5:$G$504,0))))</f>
        <v/>
      </c>
      <c r="D58" s="9">
        <f>IF($A58="","",IF(INDEX('الحركات'!$D$5:$D$504,MATCH($A58,'الحركات'!$G$5:$G$504,0))=0,"",INDEX('الحركات'!$D$5:$D$504,MATCH($A58,'الحركات'!$G$5:$G$504,0))))</f>
        <v/>
      </c>
      <c r="E58" s="9">
        <f>IF($A58="","",INDEX('الحركات'!$F$5:$F$504,MATCH($A58,'الحركات'!$G$5:$G$504,0)))</f>
        <v/>
      </c>
      <c r="F58" s="25">
        <f>IF($A58="","",IF(INDEX('الحركات'!$E$5:$E$504,MATCH($A58,'الحركات'!$G$5:$G$504,0))=0,"",INDEX('الحركات'!$E$5:$E$504,MATCH($A58,'الحركات'!$G$5:$G$504,0))))</f>
        <v/>
      </c>
    </row>
    <row r="59">
      <c r="A59" s="11">
        <f>IF((ROW()-7)&lt;=MAX('الحركات'!$G$5:$G$504),(ROW()-7),"")</f>
        <v/>
      </c>
      <c r="B59" s="24">
        <f>IF($A59="","",INDEX('الحركات'!$A$5:$A$504,MATCH($A59,'الحركات'!$G$5:$G$504,0)))</f>
        <v/>
      </c>
      <c r="C59" s="9">
        <f>IF($A59="","",IF(INDEX('الحركات'!$C$5:$C$504,MATCH($A59,'الحركات'!$G$5:$G$504,0))=0,"",INDEX('الحركات'!$C$5:$C$504,MATCH($A59,'الحركات'!$G$5:$G$504,0))))</f>
        <v/>
      </c>
      <c r="D59" s="9">
        <f>IF($A59="","",IF(INDEX('الحركات'!$D$5:$D$504,MATCH($A59,'الحركات'!$G$5:$G$504,0))=0,"",INDEX('الحركات'!$D$5:$D$504,MATCH($A59,'الحركات'!$G$5:$G$504,0))))</f>
        <v/>
      </c>
      <c r="E59" s="9">
        <f>IF($A59="","",INDEX('الحركات'!$F$5:$F$504,MATCH($A59,'الحركات'!$G$5:$G$504,0)))</f>
        <v/>
      </c>
      <c r="F59" s="25">
        <f>IF($A59="","",IF(INDEX('الحركات'!$E$5:$E$504,MATCH($A59,'الحركات'!$G$5:$G$504,0))=0,"",INDEX('الحركات'!$E$5:$E$504,MATCH($A59,'الحركات'!$G$5:$G$504,0))))</f>
        <v/>
      </c>
    </row>
    <row r="60">
      <c r="A60" s="11">
        <f>IF((ROW()-7)&lt;=MAX('الحركات'!$G$5:$G$504),(ROW()-7),"")</f>
        <v/>
      </c>
      <c r="B60" s="24">
        <f>IF($A60="","",INDEX('الحركات'!$A$5:$A$504,MATCH($A60,'الحركات'!$G$5:$G$504,0)))</f>
        <v/>
      </c>
      <c r="C60" s="9">
        <f>IF($A60="","",IF(INDEX('الحركات'!$C$5:$C$504,MATCH($A60,'الحركات'!$G$5:$G$504,0))=0,"",INDEX('الحركات'!$C$5:$C$504,MATCH($A60,'الحركات'!$G$5:$G$504,0))))</f>
        <v/>
      </c>
      <c r="D60" s="9">
        <f>IF($A60="","",IF(INDEX('الحركات'!$D$5:$D$504,MATCH($A60,'الحركات'!$G$5:$G$504,0))=0,"",INDEX('الحركات'!$D$5:$D$504,MATCH($A60,'الحركات'!$G$5:$G$504,0))))</f>
        <v/>
      </c>
      <c r="E60" s="9">
        <f>IF($A60="","",INDEX('الحركات'!$F$5:$F$504,MATCH($A60,'الحركات'!$G$5:$G$504,0)))</f>
        <v/>
      </c>
      <c r="F60" s="25">
        <f>IF($A60="","",IF(INDEX('الحركات'!$E$5:$E$504,MATCH($A60,'الحركات'!$G$5:$G$504,0))=0,"",INDEX('الحركات'!$E$5:$E$504,MATCH($A60,'الحركات'!$G$5:$G$504,0))))</f>
        <v/>
      </c>
    </row>
    <row r="61">
      <c r="A61" s="11">
        <f>IF((ROW()-7)&lt;=MAX('الحركات'!$G$5:$G$504),(ROW()-7),"")</f>
        <v/>
      </c>
      <c r="B61" s="24">
        <f>IF($A61="","",INDEX('الحركات'!$A$5:$A$504,MATCH($A61,'الحركات'!$G$5:$G$504,0)))</f>
        <v/>
      </c>
      <c r="C61" s="9">
        <f>IF($A61="","",IF(INDEX('الحركات'!$C$5:$C$504,MATCH($A61,'الحركات'!$G$5:$G$504,0))=0,"",INDEX('الحركات'!$C$5:$C$504,MATCH($A61,'الحركات'!$G$5:$G$504,0))))</f>
        <v/>
      </c>
      <c r="D61" s="9">
        <f>IF($A61="","",IF(INDEX('الحركات'!$D$5:$D$504,MATCH($A61,'الحركات'!$G$5:$G$504,0))=0,"",INDEX('الحركات'!$D$5:$D$504,MATCH($A61,'الحركات'!$G$5:$G$504,0))))</f>
        <v/>
      </c>
      <c r="E61" s="9">
        <f>IF($A61="","",INDEX('الحركات'!$F$5:$F$504,MATCH($A61,'الحركات'!$G$5:$G$504,0)))</f>
        <v/>
      </c>
      <c r="F61" s="25">
        <f>IF($A61="","",IF(INDEX('الحركات'!$E$5:$E$504,MATCH($A61,'الحركات'!$G$5:$G$504,0))=0,"",INDEX('الحركات'!$E$5:$E$504,MATCH($A61,'الحركات'!$G$5:$G$504,0))))</f>
        <v/>
      </c>
    </row>
    <row r="62">
      <c r="A62" s="11">
        <f>IF((ROW()-7)&lt;=MAX('الحركات'!$G$5:$G$504),(ROW()-7),"")</f>
        <v/>
      </c>
      <c r="B62" s="24">
        <f>IF($A62="","",INDEX('الحركات'!$A$5:$A$504,MATCH($A62,'الحركات'!$G$5:$G$504,0)))</f>
        <v/>
      </c>
      <c r="C62" s="9">
        <f>IF($A62="","",IF(INDEX('الحركات'!$C$5:$C$504,MATCH($A62,'الحركات'!$G$5:$G$504,0))=0,"",INDEX('الحركات'!$C$5:$C$504,MATCH($A62,'الحركات'!$G$5:$G$504,0))))</f>
        <v/>
      </c>
      <c r="D62" s="9">
        <f>IF($A62="","",IF(INDEX('الحركات'!$D$5:$D$504,MATCH($A62,'الحركات'!$G$5:$G$504,0))=0,"",INDEX('الحركات'!$D$5:$D$504,MATCH($A62,'الحركات'!$G$5:$G$504,0))))</f>
        <v/>
      </c>
      <c r="E62" s="9">
        <f>IF($A62="","",INDEX('الحركات'!$F$5:$F$504,MATCH($A62,'الحركات'!$G$5:$G$504,0)))</f>
        <v/>
      </c>
      <c r="F62" s="25">
        <f>IF($A62="","",IF(INDEX('الحركات'!$E$5:$E$504,MATCH($A62,'الحركات'!$G$5:$G$504,0))=0,"",INDEX('الحركات'!$E$5:$E$504,MATCH($A62,'الحركات'!$G$5:$G$504,0))))</f>
        <v/>
      </c>
    </row>
    <row r="63">
      <c r="A63" s="11">
        <f>IF((ROW()-7)&lt;=MAX('الحركات'!$G$5:$G$504),(ROW()-7),"")</f>
        <v/>
      </c>
      <c r="B63" s="24">
        <f>IF($A63="","",INDEX('الحركات'!$A$5:$A$504,MATCH($A63,'الحركات'!$G$5:$G$504,0)))</f>
        <v/>
      </c>
      <c r="C63" s="9">
        <f>IF($A63="","",IF(INDEX('الحركات'!$C$5:$C$504,MATCH($A63,'الحركات'!$G$5:$G$504,0))=0,"",INDEX('الحركات'!$C$5:$C$504,MATCH($A63,'الحركات'!$G$5:$G$504,0))))</f>
        <v/>
      </c>
      <c r="D63" s="9">
        <f>IF($A63="","",IF(INDEX('الحركات'!$D$5:$D$504,MATCH($A63,'الحركات'!$G$5:$G$504,0))=0,"",INDEX('الحركات'!$D$5:$D$504,MATCH($A63,'الحركات'!$G$5:$G$504,0))))</f>
        <v/>
      </c>
      <c r="E63" s="9">
        <f>IF($A63="","",INDEX('الحركات'!$F$5:$F$504,MATCH($A63,'الحركات'!$G$5:$G$504,0)))</f>
        <v/>
      </c>
      <c r="F63" s="25">
        <f>IF($A63="","",IF(INDEX('الحركات'!$E$5:$E$504,MATCH($A63,'الحركات'!$G$5:$G$504,0))=0,"",INDEX('الحركات'!$E$5:$E$504,MATCH($A63,'الحركات'!$G$5:$G$504,0))))</f>
        <v/>
      </c>
    </row>
    <row r="64">
      <c r="A64" s="11">
        <f>IF((ROW()-7)&lt;=MAX('الحركات'!$G$5:$G$504),(ROW()-7),"")</f>
        <v/>
      </c>
      <c r="B64" s="24">
        <f>IF($A64="","",INDEX('الحركات'!$A$5:$A$504,MATCH($A64,'الحركات'!$G$5:$G$504,0)))</f>
        <v/>
      </c>
      <c r="C64" s="9">
        <f>IF($A64="","",IF(INDEX('الحركات'!$C$5:$C$504,MATCH($A64,'الحركات'!$G$5:$G$504,0))=0,"",INDEX('الحركات'!$C$5:$C$504,MATCH($A64,'الحركات'!$G$5:$G$504,0))))</f>
        <v/>
      </c>
      <c r="D64" s="9">
        <f>IF($A64="","",IF(INDEX('الحركات'!$D$5:$D$504,MATCH($A64,'الحركات'!$G$5:$G$504,0))=0,"",INDEX('الحركات'!$D$5:$D$504,MATCH($A64,'الحركات'!$G$5:$G$504,0))))</f>
        <v/>
      </c>
      <c r="E64" s="9">
        <f>IF($A64="","",INDEX('الحركات'!$F$5:$F$504,MATCH($A64,'الحركات'!$G$5:$G$504,0)))</f>
        <v/>
      </c>
      <c r="F64" s="25">
        <f>IF($A64="","",IF(INDEX('الحركات'!$E$5:$E$504,MATCH($A64,'الحركات'!$G$5:$G$504,0))=0,"",INDEX('الحركات'!$E$5:$E$504,MATCH($A64,'الحركات'!$G$5:$G$504,0))))</f>
        <v/>
      </c>
    </row>
    <row r="65">
      <c r="A65" s="11">
        <f>IF((ROW()-7)&lt;=MAX('الحركات'!$G$5:$G$504),(ROW()-7),"")</f>
        <v/>
      </c>
      <c r="B65" s="24">
        <f>IF($A65="","",INDEX('الحركات'!$A$5:$A$504,MATCH($A65,'الحركات'!$G$5:$G$504,0)))</f>
        <v/>
      </c>
      <c r="C65" s="9">
        <f>IF($A65="","",IF(INDEX('الحركات'!$C$5:$C$504,MATCH($A65,'الحركات'!$G$5:$G$504,0))=0,"",INDEX('الحركات'!$C$5:$C$504,MATCH($A65,'الحركات'!$G$5:$G$504,0))))</f>
        <v/>
      </c>
      <c r="D65" s="9">
        <f>IF($A65="","",IF(INDEX('الحركات'!$D$5:$D$504,MATCH($A65,'الحركات'!$G$5:$G$504,0))=0,"",INDEX('الحركات'!$D$5:$D$504,MATCH($A65,'الحركات'!$G$5:$G$504,0))))</f>
        <v/>
      </c>
      <c r="E65" s="9">
        <f>IF($A65="","",INDEX('الحركات'!$F$5:$F$504,MATCH($A65,'الحركات'!$G$5:$G$504,0)))</f>
        <v/>
      </c>
      <c r="F65" s="25">
        <f>IF($A65="","",IF(INDEX('الحركات'!$E$5:$E$504,MATCH($A65,'الحركات'!$G$5:$G$504,0))=0,"",INDEX('الحركات'!$E$5:$E$504,MATCH($A65,'الحركات'!$G$5:$G$504,0))))</f>
        <v/>
      </c>
    </row>
    <row r="66">
      <c r="A66" s="11">
        <f>IF((ROW()-7)&lt;=MAX('الحركات'!$G$5:$G$504),(ROW()-7),"")</f>
        <v/>
      </c>
      <c r="B66" s="24">
        <f>IF($A66="","",INDEX('الحركات'!$A$5:$A$504,MATCH($A66,'الحركات'!$G$5:$G$504,0)))</f>
        <v/>
      </c>
      <c r="C66" s="9">
        <f>IF($A66="","",IF(INDEX('الحركات'!$C$5:$C$504,MATCH($A66,'الحركات'!$G$5:$G$504,0))=0,"",INDEX('الحركات'!$C$5:$C$504,MATCH($A66,'الحركات'!$G$5:$G$504,0))))</f>
        <v/>
      </c>
      <c r="D66" s="9">
        <f>IF($A66="","",IF(INDEX('الحركات'!$D$5:$D$504,MATCH($A66,'الحركات'!$G$5:$G$504,0))=0,"",INDEX('الحركات'!$D$5:$D$504,MATCH($A66,'الحركات'!$G$5:$G$504,0))))</f>
        <v/>
      </c>
      <c r="E66" s="9">
        <f>IF($A66="","",INDEX('الحركات'!$F$5:$F$504,MATCH($A66,'الحركات'!$G$5:$G$504,0)))</f>
        <v/>
      </c>
      <c r="F66" s="25">
        <f>IF($A66="","",IF(INDEX('الحركات'!$E$5:$E$504,MATCH($A66,'الحركات'!$G$5:$G$504,0))=0,"",INDEX('الحركات'!$E$5:$E$504,MATCH($A66,'الحركات'!$G$5:$G$504,0))))</f>
        <v/>
      </c>
    </row>
    <row r="67">
      <c r="A67" s="11">
        <f>IF((ROW()-7)&lt;=MAX('الحركات'!$G$5:$G$504),(ROW()-7),"")</f>
        <v/>
      </c>
      <c r="B67" s="24">
        <f>IF($A67="","",INDEX('الحركات'!$A$5:$A$504,MATCH($A67,'الحركات'!$G$5:$G$504,0)))</f>
        <v/>
      </c>
      <c r="C67" s="9">
        <f>IF($A67="","",IF(INDEX('الحركات'!$C$5:$C$504,MATCH($A67,'الحركات'!$G$5:$G$504,0))=0,"",INDEX('الحركات'!$C$5:$C$504,MATCH($A67,'الحركات'!$G$5:$G$504,0))))</f>
        <v/>
      </c>
      <c r="D67" s="9">
        <f>IF($A67="","",IF(INDEX('الحركات'!$D$5:$D$504,MATCH($A67,'الحركات'!$G$5:$G$504,0))=0,"",INDEX('الحركات'!$D$5:$D$504,MATCH($A67,'الحركات'!$G$5:$G$504,0))))</f>
        <v/>
      </c>
      <c r="E67" s="9">
        <f>IF($A67="","",INDEX('الحركات'!$F$5:$F$504,MATCH($A67,'الحركات'!$G$5:$G$504,0)))</f>
        <v/>
      </c>
      <c r="F67" s="25">
        <f>IF($A67="","",IF(INDEX('الحركات'!$E$5:$E$504,MATCH($A67,'الحركات'!$G$5:$G$504,0))=0,"",INDEX('الحركات'!$E$5:$E$504,MATCH($A67,'الحركات'!$G$5:$G$504,0))))</f>
        <v/>
      </c>
    </row>
    <row r="68">
      <c r="A68" s="11">
        <f>IF((ROW()-7)&lt;=MAX('الحركات'!$G$5:$G$504),(ROW()-7),"")</f>
        <v/>
      </c>
      <c r="B68" s="24">
        <f>IF($A68="","",INDEX('الحركات'!$A$5:$A$504,MATCH($A68,'الحركات'!$G$5:$G$504,0)))</f>
        <v/>
      </c>
      <c r="C68" s="9">
        <f>IF($A68="","",IF(INDEX('الحركات'!$C$5:$C$504,MATCH($A68,'الحركات'!$G$5:$G$504,0))=0,"",INDEX('الحركات'!$C$5:$C$504,MATCH($A68,'الحركات'!$G$5:$G$504,0))))</f>
        <v/>
      </c>
      <c r="D68" s="9">
        <f>IF($A68="","",IF(INDEX('الحركات'!$D$5:$D$504,MATCH($A68,'الحركات'!$G$5:$G$504,0))=0,"",INDEX('الحركات'!$D$5:$D$504,MATCH($A68,'الحركات'!$G$5:$G$504,0))))</f>
        <v/>
      </c>
      <c r="E68" s="9">
        <f>IF($A68="","",INDEX('الحركات'!$F$5:$F$504,MATCH($A68,'الحركات'!$G$5:$G$504,0)))</f>
        <v/>
      </c>
      <c r="F68" s="25">
        <f>IF($A68="","",IF(INDEX('الحركات'!$E$5:$E$504,MATCH($A68,'الحركات'!$G$5:$G$504,0))=0,"",INDEX('الحركات'!$E$5:$E$504,MATCH($A68,'الحركات'!$G$5:$G$504,0))))</f>
        <v/>
      </c>
    </row>
    <row r="69">
      <c r="A69" s="11">
        <f>IF((ROW()-7)&lt;=MAX('الحركات'!$G$5:$G$504),(ROW()-7),"")</f>
        <v/>
      </c>
      <c r="B69" s="24">
        <f>IF($A69="","",INDEX('الحركات'!$A$5:$A$504,MATCH($A69,'الحركات'!$G$5:$G$504,0)))</f>
        <v/>
      </c>
      <c r="C69" s="9">
        <f>IF($A69="","",IF(INDEX('الحركات'!$C$5:$C$504,MATCH($A69,'الحركات'!$G$5:$G$504,0))=0,"",INDEX('الحركات'!$C$5:$C$504,MATCH($A69,'الحركات'!$G$5:$G$504,0))))</f>
        <v/>
      </c>
      <c r="D69" s="9">
        <f>IF($A69="","",IF(INDEX('الحركات'!$D$5:$D$504,MATCH($A69,'الحركات'!$G$5:$G$504,0))=0,"",INDEX('الحركات'!$D$5:$D$504,MATCH($A69,'الحركات'!$G$5:$G$504,0))))</f>
        <v/>
      </c>
      <c r="E69" s="9">
        <f>IF($A69="","",INDEX('الحركات'!$F$5:$F$504,MATCH($A69,'الحركات'!$G$5:$G$504,0)))</f>
        <v/>
      </c>
      <c r="F69" s="25">
        <f>IF($A69="","",IF(INDEX('الحركات'!$E$5:$E$504,MATCH($A69,'الحركات'!$G$5:$G$504,0))=0,"",INDEX('الحركات'!$E$5:$E$504,MATCH($A69,'الحركات'!$G$5:$G$504,0))))</f>
        <v/>
      </c>
    </row>
    <row r="70">
      <c r="A70" s="11">
        <f>IF((ROW()-7)&lt;=MAX('الحركات'!$G$5:$G$504),(ROW()-7),"")</f>
        <v/>
      </c>
      <c r="B70" s="24">
        <f>IF($A70="","",INDEX('الحركات'!$A$5:$A$504,MATCH($A70,'الحركات'!$G$5:$G$504,0)))</f>
        <v/>
      </c>
      <c r="C70" s="9">
        <f>IF($A70="","",IF(INDEX('الحركات'!$C$5:$C$504,MATCH($A70,'الحركات'!$G$5:$G$504,0))=0,"",INDEX('الحركات'!$C$5:$C$504,MATCH($A70,'الحركات'!$G$5:$G$504,0))))</f>
        <v/>
      </c>
      <c r="D70" s="9">
        <f>IF($A70="","",IF(INDEX('الحركات'!$D$5:$D$504,MATCH($A70,'الحركات'!$G$5:$G$504,0))=0,"",INDEX('الحركات'!$D$5:$D$504,MATCH($A70,'الحركات'!$G$5:$G$504,0))))</f>
        <v/>
      </c>
      <c r="E70" s="9">
        <f>IF($A70="","",INDEX('الحركات'!$F$5:$F$504,MATCH($A70,'الحركات'!$G$5:$G$504,0)))</f>
        <v/>
      </c>
      <c r="F70" s="25">
        <f>IF($A70="","",IF(INDEX('الحركات'!$E$5:$E$504,MATCH($A70,'الحركات'!$G$5:$G$504,0))=0,"",INDEX('الحركات'!$E$5:$E$504,MATCH($A70,'الحركات'!$G$5:$G$504,0))))</f>
        <v/>
      </c>
    </row>
    <row r="71">
      <c r="A71" s="11">
        <f>IF((ROW()-7)&lt;=MAX('الحركات'!$G$5:$G$504),(ROW()-7),"")</f>
        <v/>
      </c>
      <c r="B71" s="24">
        <f>IF($A71="","",INDEX('الحركات'!$A$5:$A$504,MATCH($A71,'الحركات'!$G$5:$G$504,0)))</f>
        <v/>
      </c>
      <c r="C71" s="9">
        <f>IF($A71="","",IF(INDEX('الحركات'!$C$5:$C$504,MATCH($A71,'الحركات'!$G$5:$G$504,0))=0,"",INDEX('الحركات'!$C$5:$C$504,MATCH($A71,'الحركات'!$G$5:$G$504,0))))</f>
        <v/>
      </c>
      <c r="D71" s="9">
        <f>IF($A71="","",IF(INDEX('الحركات'!$D$5:$D$504,MATCH($A71,'الحركات'!$G$5:$G$504,0))=0,"",INDEX('الحركات'!$D$5:$D$504,MATCH($A71,'الحركات'!$G$5:$G$504,0))))</f>
        <v/>
      </c>
      <c r="E71" s="9">
        <f>IF($A71="","",INDEX('الحركات'!$F$5:$F$504,MATCH($A71,'الحركات'!$G$5:$G$504,0)))</f>
        <v/>
      </c>
      <c r="F71" s="25">
        <f>IF($A71="","",IF(INDEX('الحركات'!$E$5:$E$504,MATCH($A71,'الحركات'!$G$5:$G$504,0))=0,"",INDEX('الحركات'!$E$5:$E$504,MATCH($A71,'الحركات'!$G$5:$G$504,0))))</f>
        <v/>
      </c>
    </row>
    <row r="72">
      <c r="A72" s="11">
        <f>IF((ROW()-7)&lt;=MAX('الحركات'!$G$5:$G$504),(ROW()-7),"")</f>
        <v/>
      </c>
      <c r="B72" s="24">
        <f>IF($A72="","",INDEX('الحركات'!$A$5:$A$504,MATCH($A72,'الحركات'!$G$5:$G$504,0)))</f>
        <v/>
      </c>
      <c r="C72" s="9">
        <f>IF($A72="","",IF(INDEX('الحركات'!$C$5:$C$504,MATCH($A72,'الحركات'!$G$5:$G$504,0))=0,"",INDEX('الحركات'!$C$5:$C$504,MATCH($A72,'الحركات'!$G$5:$G$504,0))))</f>
        <v/>
      </c>
      <c r="D72" s="9">
        <f>IF($A72="","",IF(INDEX('الحركات'!$D$5:$D$504,MATCH($A72,'الحركات'!$G$5:$G$504,0))=0,"",INDEX('الحركات'!$D$5:$D$504,MATCH($A72,'الحركات'!$G$5:$G$504,0))))</f>
        <v/>
      </c>
      <c r="E72" s="9">
        <f>IF($A72="","",INDEX('الحركات'!$F$5:$F$504,MATCH($A72,'الحركات'!$G$5:$G$504,0)))</f>
        <v/>
      </c>
      <c r="F72" s="25">
        <f>IF($A72="","",IF(INDEX('الحركات'!$E$5:$E$504,MATCH($A72,'الحركات'!$G$5:$G$504,0))=0,"",INDEX('الحركات'!$E$5:$E$504,MATCH($A72,'الحركات'!$G$5:$G$504,0))))</f>
        <v/>
      </c>
    </row>
    <row r="73">
      <c r="A73" s="11">
        <f>IF((ROW()-7)&lt;=MAX('الحركات'!$G$5:$G$504),(ROW()-7),"")</f>
        <v/>
      </c>
      <c r="B73" s="24">
        <f>IF($A73="","",INDEX('الحركات'!$A$5:$A$504,MATCH($A73,'الحركات'!$G$5:$G$504,0)))</f>
        <v/>
      </c>
      <c r="C73" s="9">
        <f>IF($A73="","",IF(INDEX('الحركات'!$C$5:$C$504,MATCH($A73,'الحركات'!$G$5:$G$504,0))=0,"",INDEX('الحركات'!$C$5:$C$504,MATCH($A73,'الحركات'!$G$5:$G$504,0))))</f>
        <v/>
      </c>
      <c r="D73" s="9">
        <f>IF($A73="","",IF(INDEX('الحركات'!$D$5:$D$504,MATCH($A73,'الحركات'!$G$5:$G$504,0))=0,"",INDEX('الحركات'!$D$5:$D$504,MATCH($A73,'الحركات'!$G$5:$G$504,0))))</f>
        <v/>
      </c>
      <c r="E73" s="9">
        <f>IF($A73="","",INDEX('الحركات'!$F$5:$F$504,MATCH($A73,'الحركات'!$G$5:$G$504,0)))</f>
        <v/>
      </c>
      <c r="F73" s="25">
        <f>IF($A73="","",IF(INDEX('الحركات'!$E$5:$E$504,MATCH($A73,'الحركات'!$G$5:$G$504,0))=0,"",INDEX('الحركات'!$E$5:$E$504,MATCH($A73,'الحركات'!$G$5:$G$504,0))))</f>
        <v/>
      </c>
    </row>
    <row r="74">
      <c r="A74" s="11">
        <f>IF((ROW()-7)&lt;=MAX('الحركات'!$G$5:$G$504),(ROW()-7),"")</f>
        <v/>
      </c>
      <c r="B74" s="24">
        <f>IF($A74="","",INDEX('الحركات'!$A$5:$A$504,MATCH($A74,'الحركات'!$G$5:$G$504,0)))</f>
        <v/>
      </c>
      <c r="C74" s="9">
        <f>IF($A74="","",IF(INDEX('الحركات'!$C$5:$C$504,MATCH($A74,'الحركات'!$G$5:$G$504,0))=0,"",INDEX('الحركات'!$C$5:$C$504,MATCH($A74,'الحركات'!$G$5:$G$504,0))))</f>
        <v/>
      </c>
      <c r="D74" s="9">
        <f>IF($A74="","",IF(INDEX('الحركات'!$D$5:$D$504,MATCH($A74,'الحركات'!$G$5:$G$504,0))=0,"",INDEX('الحركات'!$D$5:$D$504,MATCH($A74,'الحركات'!$G$5:$G$504,0))))</f>
        <v/>
      </c>
      <c r="E74" s="9">
        <f>IF($A74="","",INDEX('الحركات'!$F$5:$F$504,MATCH($A74,'الحركات'!$G$5:$G$504,0)))</f>
        <v/>
      </c>
      <c r="F74" s="25">
        <f>IF($A74="","",IF(INDEX('الحركات'!$E$5:$E$504,MATCH($A74,'الحركات'!$G$5:$G$504,0))=0,"",INDEX('الحركات'!$E$5:$E$504,MATCH($A74,'الحركات'!$G$5:$G$504,0))))</f>
        <v/>
      </c>
    </row>
    <row r="75">
      <c r="A75" s="11">
        <f>IF((ROW()-7)&lt;=MAX('الحركات'!$G$5:$G$504),(ROW()-7),"")</f>
        <v/>
      </c>
      <c r="B75" s="24">
        <f>IF($A75="","",INDEX('الحركات'!$A$5:$A$504,MATCH($A75,'الحركات'!$G$5:$G$504,0)))</f>
        <v/>
      </c>
      <c r="C75" s="9">
        <f>IF($A75="","",IF(INDEX('الحركات'!$C$5:$C$504,MATCH($A75,'الحركات'!$G$5:$G$504,0))=0,"",INDEX('الحركات'!$C$5:$C$504,MATCH($A75,'الحركات'!$G$5:$G$504,0))))</f>
        <v/>
      </c>
      <c r="D75" s="9">
        <f>IF($A75="","",IF(INDEX('الحركات'!$D$5:$D$504,MATCH($A75,'الحركات'!$G$5:$G$504,0))=0,"",INDEX('الحركات'!$D$5:$D$504,MATCH($A75,'الحركات'!$G$5:$G$504,0))))</f>
        <v/>
      </c>
      <c r="E75" s="9">
        <f>IF($A75="","",INDEX('الحركات'!$F$5:$F$504,MATCH($A75,'الحركات'!$G$5:$G$504,0)))</f>
        <v/>
      </c>
      <c r="F75" s="25">
        <f>IF($A75="","",IF(INDEX('الحركات'!$E$5:$E$504,MATCH($A75,'الحركات'!$G$5:$G$504,0))=0,"",INDEX('الحركات'!$E$5:$E$504,MATCH($A75,'الحركات'!$G$5:$G$504,0))))</f>
        <v/>
      </c>
    </row>
    <row r="76">
      <c r="A76" s="11">
        <f>IF((ROW()-7)&lt;=MAX('الحركات'!$G$5:$G$504),(ROW()-7),"")</f>
        <v/>
      </c>
      <c r="B76" s="24">
        <f>IF($A76="","",INDEX('الحركات'!$A$5:$A$504,MATCH($A76,'الحركات'!$G$5:$G$504,0)))</f>
        <v/>
      </c>
      <c r="C76" s="9">
        <f>IF($A76="","",IF(INDEX('الحركات'!$C$5:$C$504,MATCH($A76,'الحركات'!$G$5:$G$504,0))=0,"",INDEX('الحركات'!$C$5:$C$504,MATCH($A76,'الحركات'!$G$5:$G$504,0))))</f>
        <v/>
      </c>
      <c r="D76" s="9">
        <f>IF($A76="","",IF(INDEX('الحركات'!$D$5:$D$504,MATCH($A76,'الحركات'!$G$5:$G$504,0))=0,"",INDEX('الحركات'!$D$5:$D$504,MATCH($A76,'الحركات'!$G$5:$G$504,0))))</f>
        <v/>
      </c>
      <c r="E76" s="9">
        <f>IF($A76="","",INDEX('الحركات'!$F$5:$F$504,MATCH($A76,'الحركات'!$G$5:$G$504,0)))</f>
        <v/>
      </c>
      <c r="F76" s="25">
        <f>IF($A76="","",IF(INDEX('الحركات'!$E$5:$E$504,MATCH($A76,'الحركات'!$G$5:$G$504,0))=0,"",INDEX('الحركات'!$E$5:$E$504,MATCH($A76,'الحركات'!$G$5:$G$504,0))))</f>
        <v/>
      </c>
    </row>
    <row r="77">
      <c r="A77" s="11">
        <f>IF((ROW()-7)&lt;=MAX('الحركات'!$G$5:$G$504),(ROW()-7),"")</f>
        <v/>
      </c>
      <c r="B77" s="24">
        <f>IF($A77="","",INDEX('الحركات'!$A$5:$A$504,MATCH($A77,'الحركات'!$G$5:$G$504,0)))</f>
        <v/>
      </c>
      <c r="C77" s="9">
        <f>IF($A77="","",IF(INDEX('الحركات'!$C$5:$C$504,MATCH($A77,'الحركات'!$G$5:$G$504,0))=0,"",INDEX('الحركات'!$C$5:$C$504,MATCH($A77,'الحركات'!$G$5:$G$504,0))))</f>
        <v/>
      </c>
      <c r="D77" s="9">
        <f>IF($A77="","",IF(INDEX('الحركات'!$D$5:$D$504,MATCH($A77,'الحركات'!$G$5:$G$504,0))=0,"",INDEX('الحركات'!$D$5:$D$504,MATCH($A77,'الحركات'!$G$5:$G$504,0))))</f>
        <v/>
      </c>
      <c r="E77" s="9">
        <f>IF($A77="","",INDEX('الحركات'!$F$5:$F$504,MATCH($A77,'الحركات'!$G$5:$G$504,0)))</f>
        <v/>
      </c>
      <c r="F77" s="25">
        <f>IF($A77="","",IF(INDEX('الحركات'!$E$5:$E$504,MATCH($A77,'الحركات'!$G$5:$G$504,0))=0,"",INDEX('الحركات'!$E$5:$E$504,MATCH($A77,'الحركات'!$G$5:$G$504,0))))</f>
        <v/>
      </c>
    </row>
    <row r="78">
      <c r="A78" s="11">
        <f>IF((ROW()-7)&lt;=MAX('الحركات'!$G$5:$G$504),(ROW()-7),"")</f>
        <v/>
      </c>
      <c r="B78" s="24">
        <f>IF($A78="","",INDEX('الحركات'!$A$5:$A$504,MATCH($A78,'الحركات'!$G$5:$G$504,0)))</f>
        <v/>
      </c>
      <c r="C78" s="9">
        <f>IF($A78="","",IF(INDEX('الحركات'!$C$5:$C$504,MATCH($A78,'الحركات'!$G$5:$G$504,0))=0,"",INDEX('الحركات'!$C$5:$C$504,MATCH($A78,'الحركات'!$G$5:$G$504,0))))</f>
        <v/>
      </c>
      <c r="D78" s="9">
        <f>IF($A78="","",IF(INDEX('الحركات'!$D$5:$D$504,MATCH($A78,'الحركات'!$G$5:$G$504,0))=0,"",INDEX('الحركات'!$D$5:$D$504,MATCH($A78,'الحركات'!$G$5:$G$504,0))))</f>
        <v/>
      </c>
      <c r="E78" s="9">
        <f>IF($A78="","",INDEX('الحركات'!$F$5:$F$504,MATCH($A78,'الحركات'!$G$5:$G$504,0)))</f>
        <v/>
      </c>
      <c r="F78" s="25">
        <f>IF($A78="","",IF(INDEX('الحركات'!$E$5:$E$504,MATCH($A78,'الحركات'!$G$5:$G$504,0))=0,"",INDEX('الحركات'!$E$5:$E$504,MATCH($A78,'الحركات'!$G$5:$G$504,0))))</f>
        <v/>
      </c>
    </row>
    <row r="79">
      <c r="A79" s="11">
        <f>IF((ROW()-7)&lt;=MAX('الحركات'!$G$5:$G$504),(ROW()-7),"")</f>
        <v/>
      </c>
      <c r="B79" s="24">
        <f>IF($A79="","",INDEX('الحركات'!$A$5:$A$504,MATCH($A79,'الحركات'!$G$5:$G$504,0)))</f>
        <v/>
      </c>
      <c r="C79" s="9">
        <f>IF($A79="","",IF(INDEX('الحركات'!$C$5:$C$504,MATCH($A79,'الحركات'!$G$5:$G$504,0))=0,"",INDEX('الحركات'!$C$5:$C$504,MATCH($A79,'الحركات'!$G$5:$G$504,0))))</f>
        <v/>
      </c>
      <c r="D79" s="9">
        <f>IF($A79="","",IF(INDEX('الحركات'!$D$5:$D$504,MATCH($A79,'الحركات'!$G$5:$G$504,0))=0,"",INDEX('الحركات'!$D$5:$D$504,MATCH($A79,'الحركات'!$G$5:$G$504,0))))</f>
        <v/>
      </c>
      <c r="E79" s="9">
        <f>IF($A79="","",INDEX('الحركات'!$F$5:$F$504,MATCH($A79,'الحركات'!$G$5:$G$504,0)))</f>
        <v/>
      </c>
      <c r="F79" s="25">
        <f>IF($A79="","",IF(INDEX('الحركات'!$E$5:$E$504,MATCH($A79,'الحركات'!$G$5:$G$504,0))=0,"",INDEX('الحركات'!$E$5:$E$504,MATCH($A79,'الحركات'!$G$5:$G$504,0))))</f>
        <v/>
      </c>
    </row>
    <row r="80">
      <c r="A80" s="11">
        <f>IF((ROW()-7)&lt;=MAX('الحركات'!$G$5:$G$504),(ROW()-7),"")</f>
        <v/>
      </c>
      <c r="B80" s="24">
        <f>IF($A80="","",INDEX('الحركات'!$A$5:$A$504,MATCH($A80,'الحركات'!$G$5:$G$504,0)))</f>
        <v/>
      </c>
      <c r="C80" s="9">
        <f>IF($A80="","",IF(INDEX('الحركات'!$C$5:$C$504,MATCH($A80,'الحركات'!$G$5:$G$504,0))=0,"",INDEX('الحركات'!$C$5:$C$504,MATCH($A80,'الحركات'!$G$5:$G$504,0))))</f>
        <v/>
      </c>
      <c r="D80" s="9">
        <f>IF($A80="","",IF(INDEX('الحركات'!$D$5:$D$504,MATCH($A80,'الحركات'!$G$5:$G$504,0))=0,"",INDEX('الحركات'!$D$5:$D$504,MATCH($A80,'الحركات'!$G$5:$G$504,0))))</f>
        <v/>
      </c>
      <c r="E80" s="9">
        <f>IF($A80="","",INDEX('الحركات'!$F$5:$F$504,MATCH($A80,'الحركات'!$G$5:$G$504,0)))</f>
        <v/>
      </c>
      <c r="F80" s="25">
        <f>IF($A80="","",IF(INDEX('الحركات'!$E$5:$E$504,MATCH($A80,'الحركات'!$G$5:$G$504,0))=0,"",INDEX('الحركات'!$E$5:$E$504,MATCH($A80,'الحركات'!$G$5:$G$504,0))))</f>
        <v/>
      </c>
    </row>
    <row r="81">
      <c r="A81" s="11">
        <f>IF((ROW()-7)&lt;=MAX('الحركات'!$G$5:$G$504),(ROW()-7),"")</f>
        <v/>
      </c>
      <c r="B81" s="24">
        <f>IF($A81="","",INDEX('الحركات'!$A$5:$A$504,MATCH($A81,'الحركات'!$G$5:$G$504,0)))</f>
        <v/>
      </c>
      <c r="C81" s="9">
        <f>IF($A81="","",IF(INDEX('الحركات'!$C$5:$C$504,MATCH($A81,'الحركات'!$G$5:$G$504,0))=0,"",INDEX('الحركات'!$C$5:$C$504,MATCH($A81,'الحركات'!$G$5:$G$504,0))))</f>
        <v/>
      </c>
      <c r="D81" s="9">
        <f>IF($A81="","",IF(INDEX('الحركات'!$D$5:$D$504,MATCH($A81,'الحركات'!$G$5:$G$504,0))=0,"",INDEX('الحركات'!$D$5:$D$504,MATCH($A81,'الحركات'!$G$5:$G$504,0))))</f>
        <v/>
      </c>
      <c r="E81" s="9">
        <f>IF($A81="","",INDEX('الحركات'!$F$5:$F$504,MATCH($A81,'الحركات'!$G$5:$G$504,0)))</f>
        <v/>
      </c>
      <c r="F81" s="25">
        <f>IF($A81="","",IF(INDEX('الحركات'!$E$5:$E$504,MATCH($A81,'الحركات'!$G$5:$G$504,0))=0,"",INDEX('الحركات'!$E$5:$E$504,MATCH($A81,'الحركات'!$G$5:$G$504,0))))</f>
        <v/>
      </c>
    </row>
    <row r="82">
      <c r="A82" s="11">
        <f>IF((ROW()-7)&lt;=MAX('الحركات'!$G$5:$G$504),(ROW()-7),"")</f>
        <v/>
      </c>
      <c r="B82" s="24">
        <f>IF($A82="","",INDEX('الحركات'!$A$5:$A$504,MATCH($A82,'الحركات'!$G$5:$G$504,0)))</f>
        <v/>
      </c>
      <c r="C82" s="9">
        <f>IF($A82="","",IF(INDEX('الحركات'!$C$5:$C$504,MATCH($A82,'الحركات'!$G$5:$G$504,0))=0,"",INDEX('الحركات'!$C$5:$C$504,MATCH($A82,'الحركات'!$G$5:$G$504,0))))</f>
        <v/>
      </c>
      <c r="D82" s="9">
        <f>IF($A82="","",IF(INDEX('الحركات'!$D$5:$D$504,MATCH($A82,'الحركات'!$G$5:$G$504,0))=0,"",INDEX('الحركات'!$D$5:$D$504,MATCH($A82,'الحركات'!$G$5:$G$504,0))))</f>
        <v/>
      </c>
      <c r="E82" s="9">
        <f>IF($A82="","",INDEX('الحركات'!$F$5:$F$504,MATCH($A82,'الحركات'!$G$5:$G$504,0)))</f>
        <v/>
      </c>
      <c r="F82" s="25">
        <f>IF($A82="","",IF(INDEX('الحركات'!$E$5:$E$504,MATCH($A82,'الحركات'!$G$5:$G$504,0))=0,"",INDEX('الحركات'!$E$5:$E$504,MATCH($A82,'الحركات'!$G$5:$G$504,0))))</f>
        <v/>
      </c>
    </row>
    <row r="83">
      <c r="A83" s="11">
        <f>IF((ROW()-7)&lt;=MAX('الحركات'!$G$5:$G$504),(ROW()-7),"")</f>
        <v/>
      </c>
      <c r="B83" s="24">
        <f>IF($A83="","",INDEX('الحركات'!$A$5:$A$504,MATCH($A83,'الحركات'!$G$5:$G$504,0)))</f>
        <v/>
      </c>
      <c r="C83" s="9">
        <f>IF($A83="","",IF(INDEX('الحركات'!$C$5:$C$504,MATCH($A83,'الحركات'!$G$5:$G$504,0))=0,"",INDEX('الحركات'!$C$5:$C$504,MATCH($A83,'الحركات'!$G$5:$G$504,0))))</f>
        <v/>
      </c>
      <c r="D83" s="9">
        <f>IF($A83="","",IF(INDEX('الحركات'!$D$5:$D$504,MATCH($A83,'الحركات'!$G$5:$G$504,0))=0,"",INDEX('الحركات'!$D$5:$D$504,MATCH($A83,'الحركات'!$G$5:$G$504,0))))</f>
        <v/>
      </c>
      <c r="E83" s="9">
        <f>IF($A83="","",INDEX('الحركات'!$F$5:$F$504,MATCH($A83,'الحركات'!$G$5:$G$504,0)))</f>
        <v/>
      </c>
      <c r="F83" s="25">
        <f>IF($A83="","",IF(INDEX('الحركات'!$E$5:$E$504,MATCH($A83,'الحركات'!$G$5:$G$504,0))=0,"",INDEX('الحركات'!$E$5:$E$504,MATCH($A83,'الحركات'!$G$5:$G$504,0))))</f>
        <v/>
      </c>
    </row>
    <row r="84">
      <c r="A84" s="11">
        <f>IF((ROW()-7)&lt;=MAX('الحركات'!$G$5:$G$504),(ROW()-7),"")</f>
        <v/>
      </c>
      <c r="B84" s="24">
        <f>IF($A84="","",INDEX('الحركات'!$A$5:$A$504,MATCH($A84,'الحركات'!$G$5:$G$504,0)))</f>
        <v/>
      </c>
      <c r="C84" s="9">
        <f>IF($A84="","",IF(INDEX('الحركات'!$C$5:$C$504,MATCH($A84,'الحركات'!$G$5:$G$504,0))=0,"",INDEX('الحركات'!$C$5:$C$504,MATCH($A84,'الحركات'!$G$5:$G$504,0))))</f>
        <v/>
      </c>
      <c r="D84" s="9">
        <f>IF($A84="","",IF(INDEX('الحركات'!$D$5:$D$504,MATCH($A84,'الحركات'!$G$5:$G$504,0))=0,"",INDEX('الحركات'!$D$5:$D$504,MATCH($A84,'الحركات'!$G$5:$G$504,0))))</f>
        <v/>
      </c>
      <c r="E84" s="9">
        <f>IF($A84="","",INDEX('الحركات'!$F$5:$F$504,MATCH($A84,'الحركات'!$G$5:$G$504,0)))</f>
        <v/>
      </c>
      <c r="F84" s="25">
        <f>IF($A84="","",IF(INDEX('الحركات'!$E$5:$E$504,MATCH($A84,'الحركات'!$G$5:$G$504,0))=0,"",INDEX('الحركات'!$E$5:$E$504,MATCH($A84,'الحركات'!$G$5:$G$504,0))))</f>
        <v/>
      </c>
    </row>
    <row r="85">
      <c r="A85" s="11">
        <f>IF((ROW()-7)&lt;=MAX('الحركات'!$G$5:$G$504),(ROW()-7),"")</f>
        <v/>
      </c>
      <c r="B85" s="24">
        <f>IF($A85="","",INDEX('الحركات'!$A$5:$A$504,MATCH($A85,'الحركات'!$G$5:$G$504,0)))</f>
        <v/>
      </c>
      <c r="C85" s="9">
        <f>IF($A85="","",IF(INDEX('الحركات'!$C$5:$C$504,MATCH($A85,'الحركات'!$G$5:$G$504,0))=0,"",INDEX('الحركات'!$C$5:$C$504,MATCH($A85,'الحركات'!$G$5:$G$504,0))))</f>
        <v/>
      </c>
      <c r="D85" s="9">
        <f>IF($A85="","",IF(INDEX('الحركات'!$D$5:$D$504,MATCH($A85,'الحركات'!$G$5:$G$504,0))=0,"",INDEX('الحركات'!$D$5:$D$504,MATCH($A85,'الحركات'!$G$5:$G$504,0))))</f>
        <v/>
      </c>
      <c r="E85" s="9">
        <f>IF($A85="","",INDEX('الحركات'!$F$5:$F$504,MATCH($A85,'الحركات'!$G$5:$G$504,0)))</f>
        <v/>
      </c>
      <c r="F85" s="25">
        <f>IF($A85="","",IF(INDEX('الحركات'!$E$5:$E$504,MATCH($A85,'الحركات'!$G$5:$G$504,0))=0,"",INDEX('الحركات'!$E$5:$E$504,MATCH($A85,'الحركات'!$G$5:$G$504,0))))</f>
        <v/>
      </c>
    </row>
    <row r="86">
      <c r="A86" s="11">
        <f>IF((ROW()-7)&lt;=MAX('الحركات'!$G$5:$G$504),(ROW()-7),"")</f>
        <v/>
      </c>
      <c r="B86" s="24">
        <f>IF($A86="","",INDEX('الحركات'!$A$5:$A$504,MATCH($A86,'الحركات'!$G$5:$G$504,0)))</f>
        <v/>
      </c>
      <c r="C86" s="9">
        <f>IF($A86="","",IF(INDEX('الحركات'!$C$5:$C$504,MATCH($A86,'الحركات'!$G$5:$G$504,0))=0,"",INDEX('الحركات'!$C$5:$C$504,MATCH($A86,'الحركات'!$G$5:$G$504,0))))</f>
        <v/>
      </c>
      <c r="D86" s="9">
        <f>IF($A86="","",IF(INDEX('الحركات'!$D$5:$D$504,MATCH($A86,'الحركات'!$G$5:$G$504,0))=0,"",INDEX('الحركات'!$D$5:$D$504,MATCH($A86,'الحركات'!$G$5:$G$504,0))))</f>
        <v/>
      </c>
      <c r="E86" s="9">
        <f>IF($A86="","",INDEX('الحركات'!$F$5:$F$504,MATCH($A86,'الحركات'!$G$5:$G$504,0)))</f>
        <v/>
      </c>
      <c r="F86" s="25">
        <f>IF($A86="","",IF(INDEX('الحركات'!$E$5:$E$504,MATCH($A86,'الحركات'!$G$5:$G$504,0))=0,"",INDEX('الحركات'!$E$5:$E$504,MATCH($A86,'الحركات'!$G$5:$G$504,0))))</f>
        <v/>
      </c>
    </row>
    <row r="87">
      <c r="A87" s="11">
        <f>IF((ROW()-7)&lt;=MAX('الحركات'!$G$5:$G$504),(ROW()-7),"")</f>
        <v/>
      </c>
      <c r="B87" s="24">
        <f>IF($A87="","",INDEX('الحركات'!$A$5:$A$504,MATCH($A87,'الحركات'!$G$5:$G$504,0)))</f>
        <v/>
      </c>
      <c r="C87" s="9">
        <f>IF($A87="","",IF(INDEX('الحركات'!$C$5:$C$504,MATCH($A87,'الحركات'!$G$5:$G$504,0))=0,"",INDEX('الحركات'!$C$5:$C$504,MATCH($A87,'الحركات'!$G$5:$G$504,0))))</f>
        <v/>
      </c>
      <c r="D87" s="9">
        <f>IF($A87="","",IF(INDEX('الحركات'!$D$5:$D$504,MATCH($A87,'الحركات'!$G$5:$G$504,0))=0,"",INDEX('الحركات'!$D$5:$D$504,MATCH($A87,'الحركات'!$G$5:$G$504,0))))</f>
        <v/>
      </c>
      <c r="E87" s="9">
        <f>IF($A87="","",INDEX('الحركات'!$F$5:$F$504,MATCH($A87,'الحركات'!$G$5:$G$504,0)))</f>
        <v/>
      </c>
      <c r="F87" s="25">
        <f>IF($A87="","",IF(INDEX('الحركات'!$E$5:$E$504,MATCH($A87,'الحركات'!$G$5:$G$504,0))=0,"",INDEX('الحركات'!$E$5:$E$504,MATCH($A87,'الحركات'!$G$5:$G$504,0))))</f>
        <v/>
      </c>
    </row>
    <row r="88">
      <c r="A88" s="11">
        <f>IF((ROW()-7)&lt;=MAX('الحركات'!$G$5:$G$504),(ROW()-7),"")</f>
        <v/>
      </c>
      <c r="B88" s="24">
        <f>IF($A88="","",INDEX('الحركات'!$A$5:$A$504,MATCH($A88,'الحركات'!$G$5:$G$504,0)))</f>
        <v/>
      </c>
      <c r="C88" s="9">
        <f>IF($A88="","",IF(INDEX('الحركات'!$C$5:$C$504,MATCH($A88,'الحركات'!$G$5:$G$504,0))=0,"",INDEX('الحركات'!$C$5:$C$504,MATCH($A88,'الحركات'!$G$5:$G$504,0))))</f>
        <v/>
      </c>
      <c r="D88" s="9">
        <f>IF($A88="","",IF(INDEX('الحركات'!$D$5:$D$504,MATCH($A88,'الحركات'!$G$5:$G$504,0))=0,"",INDEX('الحركات'!$D$5:$D$504,MATCH($A88,'الحركات'!$G$5:$G$504,0))))</f>
        <v/>
      </c>
      <c r="E88" s="9">
        <f>IF($A88="","",INDEX('الحركات'!$F$5:$F$504,MATCH($A88,'الحركات'!$G$5:$G$504,0)))</f>
        <v/>
      </c>
      <c r="F88" s="25">
        <f>IF($A88="","",IF(INDEX('الحركات'!$E$5:$E$504,MATCH($A88,'الحركات'!$G$5:$G$504,0))=0,"",INDEX('الحركات'!$E$5:$E$504,MATCH($A88,'الحركات'!$G$5:$G$504,0))))</f>
        <v/>
      </c>
    </row>
    <row r="89">
      <c r="A89" s="11">
        <f>IF((ROW()-7)&lt;=MAX('الحركات'!$G$5:$G$504),(ROW()-7),"")</f>
        <v/>
      </c>
      <c r="B89" s="24">
        <f>IF($A89="","",INDEX('الحركات'!$A$5:$A$504,MATCH($A89,'الحركات'!$G$5:$G$504,0)))</f>
        <v/>
      </c>
      <c r="C89" s="9">
        <f>IF($A89="","",IF(INDEX('الحركات'!$C$5:$C$504,MATCH($A89,'الحركات'!$G$5:$G$504,0))=0,"",INDEX('الحركات'!$C$5:$C$504,MATCH($A89,'الحركات'!$G$5:$G$504,0))))</f>
        <v/>
      </c>
      <c r="D89" s="9">
        <f>IF($A89="","",IF(INDEX('الحركات'!$D$5:$D$504,MATCH($A89,'الحركات'!$G$5:$G$504,0))=0,"",INDEX('الحركات'!$D$5:$D$504,MATCH($A89,'الحركات'!$G$5:$G$504,0))))</f>
        <v/>
      </c>
      <c r="E89" s="9">
        <f>IF($A89="","",INDEX('الحركات'!$F$5:$F$504,MATCH($A89,'الحركات'!$G$5:$G$504,0)))</f>
        <v/>
      </c>
      <c r="F89" s="25">
        <f>IF($A89="","",IF(INDEX('الحركات'!$E$5:$E$504,MATCH($A89,'الحركات'!$G$5:$G$504,0))=0,"",INDEX('الحركات'!$E$5:$E$504,MATCH($A89,'الحركات'!$G$5:$G$504,0))))</f>
        <v/>
      </c>
    </row>
    <row r="90">
      <c r="A90" s="11">
        <f>IF((ROW()-7)&lt;=MAX('الحركات'!$G$5:$G$504),(ROW()-7),"")</f>
        <v/>
      </c>
      <c r="B90" s="24">
        <f>IF($A90="","",INDEX('الحركات'!$A$5:$A$504,MATCH($A90,'الحركات'!$G$5:$G$504,0)))</f>
        <v/>
      </c>
      <c r="C90" s="9">
        <f>IF($A90="","",IF(INDEX('الحركات'!$C$5:$C$504,MATCH($A90,'الحركات'!$G$5:$G$504,0))=0,"",INDEX('الحركات'!$C$5:$C$504,MATCH($A90,'الحركات'!$G$5:$G$504,0))))</f>
        <v/>
      </c>
      <c r="D90" s="9">
        <f>IF($A90="","",IF(INDEX('الحركات'!$D$5:$D$504,MATCH($A90,'الحركات'!$G$5:$G$504,0))=0,"",INDEX('الحركات'!$D$5:$D$504,MATCH($A90,'الحركات'!$G$5:$G$504,0))))</f>
        <v/>
      </c>
      <c r="E90" s="9">
        <f>IF($A90="","",INDEX('الحركات'!$F$5:$F$504,MATCH($A90,'الحركات'!$G$5:$G$504,0)))</f>
        <v/>
      </c>
      <c r="F90" s="25">
        <f>IF($A90="","",IF(INDEX('الحركات'!$E$5:$E$504,MATCH($A90,'الحركات'!$G$5:$G$504,0))=0,"",INDEX('الحركات'!$E$5:$E$504,MATCH($A90,'الحركات'!$G$5:$G$504,0))))</f>
        <v/>
      </c>
    </row>
    <row r="91">
      <c r="A91" s="11">
        <f>IF((ROW()-7)&lt;=MAX('الحركات'!$G$5:$G$504),(ROW()-7),"")</f>
        <v/>
      </c>
      <c r="B91" s="24">
        <f>IF($A91="","",INDEX('الحركات'!$A$5:$A$504,MATCH($A91,'الحركات'!$G$5:$G$504,0)))</f>
        <v/>
      </c>
      <c r="C91" s="9">
        <f>IF($A91="","",IF(INDEX('الحركات'!$C$5:$C$504,MATCH($A91,'الحركات'!$G$5:$G$504,0))=0,"",INDEX('الحركات'!$C$5:$C$504,MATCH($A91,'الحركات'!$G$5:$G$504,0))))</f>
        <v/>
      </c>
      <c r="D91" s="9">
        <f>IF($A91="","",IF(INDEX('الحركات'!$D$5:$D$504,MATCH($A91,'الحركات'!$G$5:$G$504,0))=0,"",INDEX('الحركات'!$D$5:$D$504,MATCH($A91,'الحركات'!$G$5:$G$504,0))))</f>
        <v/>
      </c>
      <c r="E91" s="9">
        <f>IF($A91="","",INDEX('الحركات'!$F$5:$F$504,MATCH($A91,'الحركات'!$G$5:$G$504,0)))</f>
        <v/>
      </c>
      <c r="F91" s="25">
        <f>IF($A91="","",IF(INDEX('الحركات'!$E$5:$E$504,MATCH($A91,'الحركات'!$G$5:$G$504,0))=0,"",INDEX('الحركات'!$E$5:$E$504,MATCH($A91,'الحركات'!$G$5:$G$504,0))))</f>
        <v/>
      </c>
    </row>
    <row r="92">
      <c r="A92" s="11">
        <f>IF((ROW()-7)&lt;=MAX('الحركات'!$G$5:$G$504),(ROW()-7),"")</f>
        <v/>
      </c>
      <c r="B92" s="24">
        <f>IF($A92="","",INDEX('الحركات'!$A$5:$A$504,MATCH($A92,'الحركات'!$G$5:$G$504,0)))</f>
        <v/>
      </c>
      <c r="C92" s="9">
        <f>IF($A92="","",IF(INDEX('الحركات'!$C$5:$C$504,MATCH($A92,'الحركات'!$G$5:$G$504,0))=0,"",INDEX('الحركات'!$C$5:$C$504,MATCH($A92,'الحركات'!$G$5:$G$504,0))))</f>
        <v/>
      </c>
      <c r="D92" s="9">
        <f>IF($A92="","",IF(INDEX('الحركات'!$D$5:$D$504,MATCH($A92,'الحركات'!$G$5:$G$504,0))=0,"",INDEX('الحركات'!$D$5:$D$504,MATCH($A92,'الحركات'!$G$5:$G$504,0))))</f>
        <v/>
      </c>
      <c r="E92" s="9">
        <f>IF($A92="","",INDEX('الحركات'!$F$5:$F$504,MATCH($A92,'الحركات'!$G$5:$G$504,0)))</f>
        <v/>
      </c>
      <c r="F92" s="25">
        <f>IF($A92="","",IF(INDEX('الحركات'!$E$5:$E$504,MATCH($A92,'الحركات'!$G$5:$G$504,0))=0,"",INDEX('الحركات'!$E$5:$E$504,MATCH($A92,'الحركات'!$G$5:$G$504,0))))</f>
        <v/>
      </c>
    </row>
    <row r="93">
      <c r="A93" s="11">
        <f>IF((ROW()-7)&lt;=MAX('الحركات'!$G$5:$G$504),(ROW()-7),"")</f>
        <v/>
      </c>
      <c r="B93" s="24">
        <f>IF($A93="","",INDEX('الحركات'!$A$5:$A$504,MATCH($A93,'الحركات'!$G$5:$G$504,0)))</f>
        <v/>
      </c>
      <c r="C93" s="9">
        <f>IF($A93="","",IF(INDEX('الحركات'!$C$5:$C$504,MATCH($A93,'الحركات'!$G$5:$G$504,0))=0,"",INDEX('الحركات'!$C$5:$C$504,MATCH($A93,'الحركات'!$G$5:$G$504,0))))</f>
        <v/>
      </c>
      <c r="D93" s="9">
        <f>IF($A93="","",IF(INDEX('الحركات'!$D$5:$D$504,MATCH($A93,'الحركات'!$G$5:$G$504,0))=0,"",INDEX('الحركات'!$D$5:$D$504,MATCH($A93,'الحركات'!$G$5:$G$504,0))))</f>
        <v/>
      </c>
      <c r="E93" s="9">
        <f>IF($A93="","",INDEX('الحركات'!$F$5:$F$504,MATCH($A93,'الحركات'!$G$5:$G$504,0)))</f>
        <v/>
      </c>
      <c r="F93" s="25">
        <f>IF($A93="","",IF(INDEX('الحركات'!$E$5:$E$504,MATCH($A93,'الحركات'!$G$5:$G$504,0))=0,"",INDEX('الحركات'!$E$5:$E$504,MATCH($A93,'الحركات'!$G$5:$G$504,0))))</f>
        <v/>
      </c>
    </row>
    <row r="94">
      <c r="A94" s="11">
        <f>IF((ROW()-7)&lt;=MAX('الحركات'!$G$5:$G$504),(ROW()-7),"")</f>
        <v/>
      </c>
      <c r="B94" s="24">
        <f>IF($A94="","",INDEX('الحركات'!$A$5:$A$504,MATCH($A94,'الحركات'!$G$5:$G$504,0)))</f>
        <v/>
      </c>
      <c r="C94" s="9">
        <f>IF($A94="","",IF(INDEX('الحركات'!$C$5:$C$504,MATCH($A94,'الحركات'!$G$5:$G$504,0))=0,"",INDEX('الحركات'!$C$5:$C$504,MATCH($A94,'الحركات'!$G$5:$G$504,0))))</f>
        <v/>
      </c>
      <c r="D94" s="9">
        <f>IF($A94="","",IF(INDEX('الحركات'!$D$5:$D$504,MATCH($A94,'الحركات'!$G$5:$G$504,0))=0,"",INDEX('الحركات'!$D$5:$D$504,MATCH($A94,'الحركات'!$G$5:$G$504,0))))</f>
        <v/>
      </c>
      <c r="E94" s="9">
        <f>IF($A94="","",INDEX('الحركات'!$F$5:$F$504,MATCH($A94,'الحركات'!$G$5:$G$504,0)))</f>
        <v/>
      </c>
      <c r="F94" s="25">
        <f>IF($A94="","",IF(INDEX('الحركات'!$E$5:$E$504,MATCH($A94,'الحركات'!$G$5:$G$504,0))=0,"",INDEX('الحركات'!$E$5:$E$504,MATCH($A94,'الحركات'!$G$5:$G$504,0))))</f>
        <v/>
      </c>
    </row>
    <row r="95">
      <c r="A95" s="11">
        <f>IF((ROW()-7)&lt;=MAX('الحركات'!$G$5:$G$504),(ROW()-7),"")</f>
        <v/>
      </c>
      <c r="B95" s="24">
        <f>IF($A95="","",INDEX('الحركات'!$A$5:$A$504,MATCH($A95,'الحركات'!$G$5:$G$504,0)))</f>
        <v/>
      </c>
      <c r="C95" s="9">
        <f>IF($A95="","",IF(INDEX('الحركات'!$C$5:$C$504,MATCH($A95,'الحركات'!$G$5:$G$504,0))=0,"",INDEX('الحركات'!$C$5:$C$504,MATCH($A95,'الحركات'!$G$5:$G$504,0))))</f>
        <v/>
      </c>
      <c r="D95" s="9">
        <f>IF($A95="","",IF(INDEX('الحركات'!$D$5:$D$504,MATCH($A95,'الحركات'!$G$5:$G$504,0))=0,"",INDEX('الحركات'!$D$5:$D$504,MATCH($A95,'الحركات'!$G$5:$G$504,0))))</f>
        <v/>
      </c>
      <c r="E95" s="9">
        <f>IF($A95="","",INDEX('الحركات'!$F$5:$F$504,MATCH($A95,'الحركات'!$G$5:$G$504,0)))</f>
        <v/>
      </c>
      <c r="F95" s="25">
        <f>IF($A95="","",IF(INDEX('الحركات'!$E$5:$E$504,MATCH($A95,'الحركات'!$G$5:$G$504,0))=0,"",INDEX('الحركات'!$E$5:$E$504,MATCH($A95,'الحركات'!$G$5:$G$504,0))))</f>
        <v/>
      </c>
    </row>
    <row r="96">
      <c r="A96" s="11">
        <f>IF((ROW()-7)&lt;=MAX('الحركات'!$G$5:$G$504),(ROW()-7),"")</f>
        <v/>
      </c>
      <c r="B96" s="24">
        <f>IF($A96="","",INDEX('الحركات'!$A$5:$A$504,MATCH($A96,'الحركات'!$G$5:$G$504,0)))</f>
        <v/>
      </c>
      <c r="C96" s="9">
        <f>IF($A96="","",IF(INDEX('الحركات'!$C$5:$C$504,MATCH($A96,'الحركات'!$G$5:$G$504,0))=0,"",INDEX('الحركات'!$C$5:$C$504,MATCH($A96,'الحركات'!$G$5:$G$504,0))))</f>
        <v/>
      </c>
      <c r="D96" s="9">
        <f>IF($A96="","",IF(INDEX('الحركات'!$D$5:$D$504,MATCH($A96,'الحركات'!$G$5:$G$504,0))=0,"",INDEX('الحركات'!$D$5:$D$504,MATCH($A96,'الحركات'!$G$5:$G$504,0))))</f>
        <v/>
      </c>
      <c r="E96" s="9">
        <f>IF($A96="","",INDEX('الحركات'!$F$5:$F$504,MATCH($A96,'الحركات'!$G$5:$G$504,0)))</f>
        <v/>
      </c>
      <c r="F96" s="25">
        <f>IF($A96="","",IF(INDEX('الحركات'!$E$5:$E$504,MATCH($A96,'الحركات'!$G$5:$G$504,0))=0,"",INDEX('الحركات'!$E$5:$E$504,MATCH($A96,'الحركات'!$G$5:$G$504,0))))</f>
        <v/>
      </c>
    </row>
    <row r="97">
      <c r="A97" s="11">
        <f>IF((ROW()-7)&lt;=MAX('الحركات'!$G$5:$G$504),(ROW()-7),"")</f>
        <v/>
      </c>
      <c r="B97" s="24">
        <f>IF($A97="","",INDEX('الحركات'!$A$5:$A$504,MATCH($A97,'الحركات'!$G$5:$G$504,0)))</f>
        <v/>
      </c>
      <c r="C97" s="9">
        <f>IF($A97="","",IF(INDEX('الحركات'!$C$5:$C$504,MATCH($A97,'الحركات'!$G$5:$G$504,0))=0,"",INDEX('الحركات'!$C$5:$C$504,MATCH($A97,'الحركات'!$G$5:$G$504,0))))</f>
        <v/>
      </c>
      <c r="D97" s="9">
        <f>IF($A97="","",IF(INDEX('الحركات'!$D$5:$D$504,MATCH($A97,'الحركات'!$G$5:$G$504,0))=0,"",INDEX('الحركات'!$D$5:$D$504,MATCH($A97,'الحركات'!$G$5:$G$504,0))))</f>
        <v/>
      </c>
      <c r="E97" s="9">
        <f>IF($A97="","",INDEX('الحركات'!$F$5:$F$504,MATCH($A97,'الحركات'!$G$5:$G$504,0)))</f>
        <v/>
      </c>
      <c r="F97" s="25">
        <f>IF($A97="","",IF(INDEX('الحركات'!$E$5:$E$504,MATCH($A97,'الحركات'!$G$5:$G$504,0))=0,"",INDEX('الحركات'!$E$5:$E$504,MATCH($A97,'الحركات'!$G$5:$G$504,0))))</f>
        <v/>
      </c>
    </row>
    <row r="98">
      <c r="A98" s="11">
        <f>IF((ROW()-7)&lt;=MAX('الحركات'!$G$5:$G$504),(ROW()-7),"")</f>
        <v/>
      </c>
      <c r="B98" s="24">
        <f>IF($A98="","",INDEX('الحركات'!$A$5:$A$504,MATCH($A98,'الحركات'!$G$5:$G$504,0)))</f>
        <v/>
      </c>
      <c r="C98" s="9">
        <f>IF($A98="","",IF(INDEX('الحركات'!$C$5:$C$504,MATCH($A98,'الحركات'!$G$5:$G$504,0))=0,"",INDEX('الحركات'!$C$5:$C$504,MATCH($A98,'الحركات'!$G$5:$G$504,0))))</f>
        <v/>
      </c>
      <c r="D98" s="9">
        <f>IF($A98="","",IF(INDEX('الحركات'!$D$5:$D$504,MATCH($A98,'الحركات'!$G$5:$G$504,0))=0,"",INDEX('الحركات'!$D$5:$D$504,MATCH($A98,'الحركات'!$G$5:$G$504,0))))</f>
        <v/>
      </c>
      <c r="E98" s="9">
        <f>IF($A98="","",INDEX('الحركات'!$F$5:$F$504,MATCH($A98,'الحركات'!$G$5:$G$504,0)))</f>
        <v/>
      </c>
      <c r="F98" s="25">
        <f>IF($A98="","",IF(INDEX('الحركات'!$E$5:$E$504,MATCH($A98,'الحركات'!$G$5:$G$504,0))=0,"",INDEX('الحركات'!$E$5:$E$504,MATCH($A98,'الحركات'!$G$5:$G$504,0))))</f>
        <v/>
      </c>
    </row>
    <row r="99">
      <c r="A99" s="11">
        <f>IF((ROW()-7)&lt;=MAX('الحركات'!$G$5:$G$504),(ROW()-7),"")</f>
        <v/>
      </c>
      <c r="B99" s="24">
        <f>IF($A99="","",INDEX('الحركات'!$A$5:$A$504,MATCH($A99,'الحركات'!$G$5:$G$504,0)))</f>
        <v/>
      </c>
      <c r="C99" s="9">
        <f>IF($A99="","",IF(INDEX('الحركات'!$C$5:$C$504,MATCH($A99,'الحركات'!$G$5:$G$504,0))=0,"",INDEX('الحركات'!$C$5:$C$504,MATCH($A99,'الحركات'!$G$5:$G$504,0))))</f>
        <v/>
      </c>
      <c r="D99" s="9">
        <f>IF($A99="","",IF(INDEX('الحركات'!$D$5:$D$504,MATCH($A99,'الحركات'!$G$5:$G$504,0))=0,"",INDEX('الحركات'!$D$5:$D$504,MATCH($A99,'الحركات'!$G$5:$G$504,0))))</f>
        <v/>
      </c>
      <c r="E99" s="9">
        <f>IF($A99="","",INDEX('الحركات'!$F$5:$F$504,MATCH($A99,'الحركات'!$G$5:$G$504,0)))</f>
        <v/>
      </c>
      <c r="F99" s="25">
        <f>IF($A99="","",IF(INDEX('الحركات'!$E$5:$E$504,MATCH($A99,'الحركات'!$G$5:$G$504,0))=0,"",INDEX('الحركات'!$E$5:$E$504,MATCH($A99,'الحركات'!$G$5:$G$504,0))))</f>
        <v/>
      </c>
    </row>
    <row r="100">
      <c r="A100" s="11">
        <f>IF((ROW()-7)&lt;=MAX('الحركات'!$G$5:$G$504),(ROW()-7),"")</f>
        <v/>
      </c>
      <c r="B100" s="24">
        <f>IF($A100="","",INDEX('الحركات'!$A$5:$A$504,MATCH($A100,'الحركات'!$G$5:$G$504,0)))</f>
        <v/>
      </c>
      <c r="C100" s="9">
        <f>IF($A100="","",IF(INDEX('الحركات'!$C$5:$C$504,MATCH($A100,'الحركات'!$G$5:$G$504,0))=0,"",INDEX('الحركات'!$C$5:$C$504,MATCH($A100,'الحركات'!$G$5:$G$504,0))))</f>
        <v/>
      </c>
      <c r="D100" s="9">
        <f>IF($A100="","",IF(INDEX('الحركات'!$D$5:$D$504,MATCH($A100,'الحركات'!$G$5:$G$504,0))=0,"",INDEX('الحركات'!$D$5:$D$504,MATCH($A100,'الحركات'!$G$5:$G$504,0))))</f>
        <v/>
      </c>
      <c r="E100" s="9">
        <f>IF($A100="","",INDEX('الحركات'!$F$5:$F$504,MATCH($A100,'الحركات'!$G$5:$G$504,0)))</f>
        <v/>
      </c>
      <c r="F100" s="25">
        <f>IF($A100="","",IF(INDEX('الحركات'!$E$5:$E$504,MATCH($A100,'الحركات'!$G$5:$G$504,0))=0,"",INDEX('الحركات'!$E$5:$E$504,MATCH($A100,'الحركات'!$G$5:$G$504,0))))</f>
        <v/>
      </c>
    </row>
    <row r="101">
      <c r="A101" s="11">
        <f>IF((ROW()-7)&lt;=MAX('الحركات'!$G$5:$G$504),(ROW()-7),"")</f>
        <v/>
      </c>
      <c r="B101" s="24">
        <f>IF($A101="","",INDEX('الحركات'!$A$5:$A$504,MATCH($A101,'الحركات'!$G$5:$G$504,0)))</f>
        <v/>
      </c>
      <c r="C101" s="9">
        <f>IF($A101="","",IF(INDEX('الحركات'!$C$5:$C$504,MATCH($A101,'الحركات'!$G$5:$G$504,0))=0,"",INDEX('الحركات'!$C$5:$C$504,MATCH($A101,'الحركات'!$G$5:$G$504,0))))</f>
        <v/>
      </c>
      <c r="D101" s="9">
        <f>IF($A101="","",IF(INDEX('الحركات'!$D$5:$D$504,MATCH($A101,'الحركات'!$G$5:$G$504,0))=0,"",INDEX('الحركات'!$D$5:$D$504,MATCH($A101,'الحركات'!$G$5:$G$504,0))))</f>
        <v/>
      </c>
      <c r="E101" s="9">
        <f>IF($A101="","",INDEX('الحركات'!$F$5:$F$504,MATCH($A101,'الحركات'!$G$5:$G$504,0)))</f>
        <v/>
      </c>
      <c r="F101" s="25">
        <f>IF($A101="","",IF(INDEX('الحركات'!$E$5:$E$504,MATCH($A101,'الحركات'!$G$5:$G$504,0))=0,"",INDEX('الحركات'!$E$5:$E$504,MATCH($A101,'الحركات'!$G$5:$G$504,0))))</f>
        <v/>
      </c>
    </row>
    <row r="102">
      <c r="A102" s="11">
        <f>IF((ROW()-7)&lt;=MAX('الحركات'!$G$5:$G$504),(ROW()-7),"")</f>
        <v/>
      </c>
      <c r="B102" s="24">
        <f>IF($A102="","",INDEX('الحركات'!$A$5:$A$504,MATCH($A102,'الحركات'!$G$5:$G$504,0)))</f>
        <v/>
      </c>
      <c r="C102" s="9">
        <f>IF($A102="","",IF(INDEX('الحركات'!$C$5:$C$504,MATCH($A102,'الحركات'!$G$5:$G$504,0))=0,"",INDEX('الحركات'!$C$5:$C$504,MATCH($A102,'الحركات'!$G$5:$G$504,0))))</f>
        <v/>
      </c>
      <c r="D102" s="9">
        <f>IF($A102="","",IF(INDEX('الحركات'!$D$5:$D$504,MATCH($A102,'الحركات'!$G$5:$G$504,0))=0,"",INDEX('الحركات'!$D$5:$D$504,MATCH($A102,'الحركات'!$G$5:$G$504,0))))</f>
        <v/>
      </c>
      <c r="E102" s="9">
        <f>IF($A102="","",INDEX('الحركات'!$F$5:$F$504,MATCH($A102,'الحركات'!$G$5:$G$504,0)))</f>
        <v/>
      </c>
      <c r="F102" s="25">
        <f>IF($A102="","",IF(INDEX('الحركات'!$E$5:$E$504,MATCH($A102,'الحركات'!$G$5:$G$504,0))=0,"",INDEX('الحركات'!$E$5:$E$504,MATCH($A102,'الحركات'!$G$5:$G$504,0))))</f>
        <v/>
      </c>
    </row>
    <row r="103">
      <c r="A103" s="11">
        <f>IF((ROW()-7)&lt;=MAX('الحركات'!$G$5:$G$504),(ROW()-7),"")</f>
        <v/>
      </c>
      <c r="B103" s="24">
        <f>IF($A103="","",INDEX('الحركات'!$A$5:$A$504,MATCH($A103,'الحركات'!$G$5:$G$504,0)))</f>
        <v/>
      </c>
      <c r="C103" s="9">
        <f>IF($A103="","",IF(INDEX('الحركات'!$C$5:$C$504,MATCH($A103,'الحركات'!$G$5:$G$504,0))=0,"",INDEX('الحركات'!$C$5:$C$504,MATCH($A103,'الحركات'!$G$5:$G$504,0))))</f>
        <v/>
      </c>
      <c r="D103" s="9">
        <f>IF($A103="","",IF(INDEX('الحركات'!$D$5:$D$504,MATCH($A103,'الحركات'!$G$5:$G$504,0))=0,"",INDEX('الحركات'!$D$5:$D$504,MATCH($A103,'الحركات'!$G$5:$G$504,0))))</f>
        <v/>
      </c>
      <c r="E103" s="9">
        <f>IF($A103="","",INDEX('الحركات'!$F$5:$F$504,MATCH($A103,'الحركات'!$G$5:$G$504,0)))</f>
        <v/>
      </c>
      <c r="F103" s="25">
        <f>IF($A103="","",IF(INDEX('الحركات'!$E$5:$E$504,MATCH($A103,'الحركات'!$G$5:$G$504,0))=0,"",INDEX('الحركات'!$E$5:$E$504,MATCH($A103,'الحركات'!$G$5:$G$504,0))))</f>
        <v/>
      </c>
    </row>
    <row r="104">
      <c r="A104" s="11">
        <f>IF((ROW()-7)&lt;=MAX('الحركات'!$G$5:$G$504),(ROW()-7),"")</f>
        <v/>
      </c>
      <c r="B104" s="24">
        <f>IF($A104="","",INDEX('الحركات'!$A$5:$A$504,MATCH($A104,'الحركات'!$G$5:$G$504,0)))</f>
        <v/>
      </c>
      <c r="C104" s="9">
        <f>IF($A104="","",IF(INDEX('الحركات'!$C$5:$C$504,MATCH($A104,'الحركات'!$G$5:$G$504,0))=0,"",INDEX('الحركات'!$C$5:$C$504,MATCH($A104,'الحركات'!$G$5:$G$504,0))))</f>
        <v/>
      </c>
      <c r="D104" s="9">
        <f>IF($A104="","",IF(INDEX('الحركات'!$D$5:$D$504,MATCH($A104,'الحركات'!$G$5:$G$504,0))=0,"",INDEX('الحركات'!$D$5:$D$504,MATCH($A104,'الحركات'!$G$5:$G$504,0))))</f>
        <v/>
      </c>
      <c r="E104" s="9">
        <f>IF($A104="","",INDEX('الحركات'!$F$5:$F$504,MATCH($A104,'الحركات'!$G$5:$G$504,0)))</f>
        <v/>
      </c>
      <c r="F104" s="25">
        <f>IF($A104="","",IF(INDEX('الحركات'!$E$5:$E$504,MATCH($A104,'الحركات'!$G$5:$G$504,0))=0,"",INDEX('الحركات'!$E$5:$E$504,MATCH($A104,'الحركات'!$G$5:$G$504,0))))</f>
        <v/>
      </c>
    </row>
    <row r="105">
      <c r="A105" s="11">
        <f>IF((ROW()-7)&lt;=MAX('الحركات'!$G$5:$G$504),(ROW()-7),"")</f>
        <v/>
      </c>
      <c r="B105" s="24">
        <f>IF($A105="","",INDEX('الحركات'!$A$5:$A$504,MATCH($A105,'الحركات'!$G$5:$G$504,0)))</f>
        <v/>
      </c>
      <c r="C105" s="9">
        <f>IF($A105="","",IF(INDEX('الحركات'!$C$5:$C$504,MATCH($A105,'الحركات'!$G$5:$G$504,0))=0,"",INDEX('الحركات'!$C$5:$C$504,MATCH($A105,'الحركات'!$G$5:$G$504,0))))</f>
        <v/>
      </c>
      <c r="D105" s="9">
        <f>IF($A105="","",IF(INDEX('الحركات'!$D$5:$D$504,MATCH($A105,'الحركات'!$G$5:$G$504,0))=0,"",INDEX('الحركات'!$D$5:$D$504,MATCH($A105,'الحركات'!$G$5:$G$504,0))))</f>
        <v/>
      </c>
      <c r="E105" s="9">
        <f>IF($A105="","",INDEX('الحركات'!$F$5:$F$504,MATCH($A105,'الحركات'!$G$5:$G$504,0)))</f>
        <v/>
      </c>
      <c r="F105" s="25">
        <f>IF($A105="","",IF(INDEX('الحركات'!$E$5:$E$504,MATCH($A105,'الحركات'!$G$5:$G$504,0))=0,"",INDEX('الحركات'!$E$5:$E$504,MATCH($A105,'الحركات'!$G$5:$G$504,0))))</f>
        <v/>
      </c>
    </row>
    <row r="106">
      <c r="A106" s="11">
        <f>IF((ROW()-7)&lt;=MAX('الحركات'!$G$5:$G$504),(ROW()-7),"")</f>
        <v/>
      </c>
      <c r="B106" s="24">
        <f>IF($A106="","",INDEX('الحركات'!$A$5:$A$504,MATCH($A106,'الحركات'!$G$5:$G$504,0)))</f>
        <v/>
      </c>
      <c r="C106" s="9">
        <f>IF($A106="","",IF(INDEX('الحركات'!$C$5:$C$504,MATCH($A106,'الحركات'!$G$5:$G$504,0))=0,"",INDEX('الحركات'!$C$5:$C$504,MATCH($A106,'الحركات'!$G$5:$G$504,0))))</f>
        <v/>
      </c>
      <c r="D106" s="9">
        <f>IF($A106="","",IF(INDEX('الحركات'!$D$5:$D$504,MATCH($A106,'الحركات'!$G$5:$G$504,0))=0,"",INDEX('الحركات'!$D$5:$D$504,MATCH($A106,'الحركات'!$G$5:$G$504,0))))</f>
        <v/>
      </c>
      <c r="E106" s="9">
        <f>IF($A106="","",INDEX('الحركات'!$F$5:$F$504,MATCH($A106,'الحركات'!$G$5:$G$504,0)))</f>
        <v/>
      </c>
      <c r="F106" s="25">
        <f>IF($A106="","",IF(INDEX('الحركات'!$E$5:$E$504,MATCH($A106,'الحركات'!$G$5:$G$504,0))=0,"",INDEX('الحركات'!$E$5:$E$504,MATCH($A106,'الحركات'!$G$5:$G$504,0))))</f>
        <v/>
      </c>
    </row>
    <row r="107">
      <c r="A107" s="11">
        <f>IF((ROW()-7)&lt;=MAX('الحركات'!$G$5:$G$504),(ROW()-7),"")</f>
        <v/>
      </c>
      <c r="B107" s="24">
        <f>IF($A107="","",INDEX('الحركات'!$A$5:$A$504,MATCH($A107,'الحركات'!$G$5:$G$504,0)))</f>
        <v/>
      </c>
      <c r="C107" s="9">
        <f>IF($A107="","",IF(INDEX('الحركات'!$C$5:$C$504,MATCH($A107,'الحركات'!$G$5:$G$504,0))=0,"",INDEX('الحركات'!$C$5:$C$504,MATCH($A107,'الحركات'!$G$5:$G$504,0))))</f>
        <v/>
      </c>
      <c r="D107" s="9">
        <f>IF($A107="","",IF(INDEX('الحركات'!$D$5:$D$504,MATCH($A107,'الحركات'!$G$5:$G$504,0))=0,"",INDEX('الحركات'!$D$5:$D$504,MATCH($A107,'الحركات'!$G$5:$G$504,0))))</f>
        <v/>
      </c>
      <c r="E107" s="9">
        <f>IF($A107="","",INDEX('الحركات'!$F$5:$F$504,MATCH($A107,'الحركات'!$G$5:$G$504,0)))</f>
        <v/>
      </c>
      <c r="F107" s="25">
        <f>IF($A107="","",IF(INDEX('الحركات'!$E$5:$E$504,MATCH($A107,'الحركات'!$G$5:$G$504,0))=0,"",INDEX('الحركات'!$E$5:$E$504,MATCH($A107,'الحركات'!$G$5:$G$504,0))))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5:D5"/>
  </mergeCells>
  <dataValidations count="1">
    <dataValidation sqref="B5" showDropDown="0" showInputMessage="0" showErrorMessage="1" allowBlank="1" errorTitle="اسم غير موجود" error="اختر اسمًا من القائمة." type="list">
      <formula1>='دفتر الزبائن'!$B$5:$B$104</formula1>
    </dataValidation>
  </dataValidations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G106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الموردون</t>
        </is>
      </c>
    </row>
    <row r="2">
      <c r="A2" s="2" t="inlineStr">
        <is>
          <t>اسم المورد وهاتفه هنا. الرصيد = اشتريت بالآجل − دفعت.</t>
        </is>
      </c>
      <c r="D2" t="inlineStr"/>
    </row>
    <row r="3">
      <c r="A3" s="3" t="n"/>
      <c r="C3" s="4" t="inlineStr">
        <is>
          <t>الإجمالي</t>
        </is>
      </c>
      <c r="D3" s="5">
        <f>SUM(D5:D104)</f>
        <v/>
      </c>
      <c r="E3" s="5">
        <f>SUM(E5:E104)</f>
        <v/>
      </c>
      <c r="F3" s="5">
        <f>SUM(F5:F104)</f>
        <v/>
      </c>
    </row>
    <row r="4" ht="30" customHeight="1">
      <c r="A4" s="6" t="inlineStr">
        <is>
          <t>#</t>
        </is>
      </c>
      <c r="B4" s="6" t="inlineStr">
        <is>
          <t>اسم المورد</t>
        </is>
      </c>
      <c r="C4" s="6" t="inlineStr">
        <is>
          <t>الهاتف</t>
        </is>
      </c>
      <c r="D4" s="6" t="inlineStr">
        <is>
          <t>إجمالي اشتريت بالآجل</t>
        </is>
      </c>
      <c r="E4" s="6" t="inlineStr">
        <is>
          <t>إجمالي دفعت</t>
        </is>
      </c>
      <c r="F4" s="6" t="inlineStr">
        <is>
          <t>الرصيد</t>
        </is>
      </c>
      <c r="G4" s="6" t="inlineStr">
        <is>
          <t>الحالة</t>
        </is>
      </c>
    </row>
    <row r="5">
      <c r="A5" s="7" t="n">
        <v>1</v>
      </c>
      <c r="B5" s="8" t="n"/>
      <c r="C5" s="8" t="n"/>
      <c r="D5" s="9">
        <f>IF($B5="","",SUMIFS('حركات الموردين'!$C$5:$C$504,'حركات الموردين'!$B$5:$B$504,$B5))</f>
        <v/>
      </c>
      <c r="E5" s="9">
        <f>IF($B5="","",SUMIFS('حركات الموردين'!$D$5:$D$504,'حركات الموردين'!$B$5:$B$504,$B5))</f>
        <v/>
      </c>
      <c r="F5" s="10">
        <f>IF($B5="","",D5-E5)</f>
        <v/>
      </c>
      <c r="G5" s="11">
        <f>IF($B5="","",IF(ROUND(F5,2)&gt;0,"عليك له",IF(ROUND(F5,2)&lt;0,"له عندك","مسدد")))</f>
        <v/>
      </c>
    </row>
    <row r="6">
      <c r="A6" s="7" t="n">
        <v>2</v>
      </c>
      <c r="B6" s="8" t="n"/>
      <c r="C6" s="8" t="n"/>
      <c r="D6" s="9">
        <f>IF($B6="","",SUMIFS('حركات الموردين'!$C$5:$C$504,'حركات الموردين'!$B$5:$B$504,$B6))</f>
        <v/>
      </c>
      <c r="E6" s="9">
        <f>IF($B6="","",SUMIFS('حركات الموردين'!$D$5:$D$504,'حركات الموردين'!$B$5:$B$504,$B6))</f>
        <v/>
      </c>
      <c r="F6" s="10">
        <f>IF($B6="","",D6-E6)</f>
        <v/>
      </c>
      <c r="G6" s="11">
        <f>IF($B6="","",IF(ROUND(F6,2)&gt;0,"عليك له",IF(ROUND(F6,2)&lt;0,"له عندك","مسدد")))</f>
        <v/>
      </c>
    </row>
    <row r="7">
      <c r="A7" s="7" t="n">
        <v>3</v>
      </c>
      <c r="B7" s="8" t="n"/>
      <c r="C7" s="8" t="n"/>
      <c r="D7" s="9">
        <f>IF($B7="","",SUMIFS('حركات الموردين'!$C$5:$C$504,'حركات الموردين'!$B$5:$B$504,$B7))</f>
        <v/>
      </c>
      <c r="E7" s="9">
        <f>IF($B7="","",SUMIFS('حركات الموردين'!$D$5:$D$504,'حركات الموردين'!$B$5:$B$504,$B7))</f>
        <v/>
      </c>
      <c r="F7" s="10">
        <f>IF($B7="","",D7-E7)</f>
        <v/>
      </c>
      <c r="G7" s="11">
        <f>IF($B7="","",IF(ROUND(F7,2)&gt;0,"عليك له",IF(ROUND(F7,2)&lt;0,"له عندك","مسدد")))</f>
        <v/>
      </c>
    </row>
    <row r="8">
      <c r="A8" s="7" t="n">
        <v>4</v>
      </c>
      <c r="B8" s="8" t="n"/>
      <c r="C8" s="8" t="n"/>
      <c r="D8" s="9">
        <f>IF($B8="","",SUMIFS('حركات الموردين'!$C$5:$C$504,'حركات الموردين'!$B$5:$B$504,$B8))</f>
        <v/>
      </c>
      <c r="E8" s="9">
        <f>IF($B8="","",SUMIFS('حركات الموردين'!$D$5:$D$504,'حركات الموردين'!$B$5:$B$504,$B8))</f>
        <v/>
      </c>
      <c r="F8" s="10">
        <f>IF($B8="","",D8-E8)</f>
        <v/>
      </c>
      <c r="G8" s="11">
        <f>IF($B8="","",IF(ROUND(F8,2)&gt;0,"عليك له",IF(ROUND(F8,2)&lt;0,"له عندك","مسدد")))</f>
        <v/>
      </c>
    </row>
    <row r="9">
      <c r="A9" s="7" t="n">
        <v>5</v>
      </c>
      <c r="B9" s="8" t="n"/>
      <c r="C9" s="8" t="n"/>
      <c r="D9" s="9">
        <f>IF($B9="","",SUMIFS('حركات الموردين'!$C$5:$C$504,'حركات الموردين'!$B$5:$B$504,$B9))</f>
        <v/>
      </c>
      <c r="E9" s="9">
        <f>IF($B9="","",SUMIFS('حركات الموردين'!$D$5:$D$504,'حركات الموردين'!$B$5:$B$504,$B9))</f>
        <v/>
      </c>
      <c r="F9" s="10">
        <f>IF($B9="","",D9-E9)</f>
        <v/>
      </c>
      <c r="G9" s="11">
        <f>IF($B9="","",IF(ROUND(F9,2)&gt;0,"عليك له",IF(ROUND(F9,2)&lt;0,"له عندك","مسدد")))</f>
        <v/>
      </c>
    </row>
    <row r="10">
      <c r="A10" s="7" t="n">
        <v>6</v>
      </c>
      <c r="B10" s="8" t="n"/>
      <c r="C10" s="8" t="n"/>
      <c r="D10" s="9">
        <f>IF($B10="","",SUMIFS('حركات الموردين'!$C$5:$C$504,'حركات الموردين'!$B$5:$B$504,$B10))</f>
        <v/>
      </c>
      <c r="E10" s="9">
        <f>IF($B10="","",SUMIFS('حركات الموردين'!$D$5:$D$504,'حركات الموردين'!$B$5:$B$504,$B10))</f>
        <v/>
      </c>
      <c r="F10" s="10">
        <f>IF($B10="","",D10-E10)</f>
        <v/>
      </c>
      <c r="G10" s="11">
        <f>IF($B10="","",IF(ROUND(F10,2)&gt;0,"عليك له",IF(ROUND(F10,2)&lt;0,"له عندك","مسدد")))</f>
        <v/>
      </c>
    </row>
    <row r="11">
      <c r="A11" s="7" t="n">
        <v>7</v>
      </c>
      <c r="B11" s="8" t="n"/>
      <c r="C11" s="8" t="n"/>
      <c r="D11" s="9">
        <f>IF($B11="","",SUMIFS('حركات الموردين'!$C$5:$C$504,'حركات الموردين'!$B$5:$B$504,$B11))</f>
        <v/>
      </c>
      <c r="E11" s="9">
        <f>IF($B11="","",SUMIFS('حركات الموردين'!$D$5:$D$504,'حركات الموردين'!$B$5:$B$504,$B11))</f>
        <v/>
      </c>
      <c r="F11" s="10">
        <f>IF($B11="","",D11-E11)</f>
        <v/>
      </c>
      <c r="G11" s="11">
        <f>IF($B11="","",IF(ROUND(F11,2)&gt;0,"عليك له",IF(ROUND(F11,2)&lt;0,"له عندك","مسدد")))</f>
        <v/>
      </c>
    </row>
    <row r="12">
      <c r="A12" s="7" t="n">
        <v>8</v>
      </c>
      <c r="B12" s="8" t="n"/>
      <c r="C12" s="8" t="n"/>
      <c r="D12" s="9">
        <f>IF($B12="","",SUMIFS('حركات الموردين'!$C$5:$C$504,'حركات الموردين'!$B$5:$B$504,$B12))</f>
        <v/>
      </c>
      <c r="E12" s="9">
        <f>IF($B12="","",SUMIFS('حركات الموردين'!$D$5:$D$504,'حركات الموردين'!$B$5:$B$504,$B12))</f>
        <v/>
      </c>
      <c r="F12" s="10">
        <f>IF($B12="","",D12-E12)</f>
        <v/>
      </c>
      <c r="G12" s="11">
        <f>IF($B12="","",IF(ROUND(F12,2)&gt;0,"عليك له",IF(ROUND(F12,2)&lt;0,"له عندك","مسدد")))</f>
        <v/>
      </c>
    </row>
    <row r="13">
      <c r="A13" s="7" t="n">
        <v>9</v>
      </c>
      <c r="B13" s="8" t="n"/>
      <c r="C13" s="8" t="n"/>
      <c r="D13" s="9">
        <f>IF($B13="","",SUMIFS('حركات الموردين'!$C$5:$C$504,'حركات الموردين'!$B$5:$B$504,$B13))</f>
        <v/>
      </c>
      <c r="E13" s="9">
        <f>IF($B13="","",SUMIFS('حركات الموردين'!$D$5:$D$504,'حركات الموردين'!$B$5:$B$504,$B13))</f>
        <v/>
      </c>
      <c r="F13" s="10">
        <f>IF($B13="","",D13-E13)</f>
        <v/>
      </c>
      <c r="G13" s="11">
        <f>IF($B13="","",IF(ROUND(F13,2)&gt;0,"عليك له",IF(ROUND(F13,2)&lt;0,"له عندك","مسدد")))</f>
        <v/>
      </c>
    </row>
    <row r="14">
      <c r="A14" s="7" t="n">
        <v>10</v>
      </c>
      <c r="B14" s="8" t="n"/>
      <c r="C14" s="8" t="n"/>
      <c r="D14" s="9">
        <f>IF($B14="","",SUMIFS('حركات الموردين'!$C$5:$C$504,'حركات الموردين'!$B$5:$B$504,$B14))</f>
        <v/>
      </c>
      <c r="E14" s="9">
        <f>IF($B14="","",SUMIFS('حركات الموردين'!$D$5:$D$504,'حركات الموردين'!$B$5:$B$504,$B14))</f>
        <v/>
      </c>
      <c r="F14" s="10">
        <f>IF($B14="","",D14-E14)</f>
        <v/>
      </c>
      <c r="G14" s="11">
        <f>IF($B14="","",IF(ROUND(F14,2)&gt;0,"عليك له",IF(ROUND(F14,2)&lt;0,"له عندك","مسدد")))</f>
        <v/>
      </c>
    </row>
    <row r="15">
      <c r="A15" s="7" t="n">
        <v>11</v>
      </c>
      <c r="B15" s="8" t="n"/>
      <c r="C15" s="8" t="n"/>
      <c r="D15" s="9">
        <f>IF($B15="","",SUMIFS('حركات الموردين'!$C$5:$C$504,'حركات الموردين'!$B$5:$B$504,$B15))</f>
        <v/>
      </c>
      <c r="E15" s="9">
        <f>IF($B15="","",SUMIFS('حركات الموردين'!$D$5:$D$504,'حركات الموردين'!$B$5:$B$504,$B15))</f>
        <v/>
      </c>
      <c r="F15" s="10">
        <f>IF($B15="","",D15-E15)</f>
        <v/>
      </c>
      <c r="G15" s="11">
        <f>IF($B15="","",IF(ROUND(F15,2)&gt;0,"عليك له",IF(ROUND(F15,2)&lt;0,"له عندك","مسدد")))</f>
        <v/>
      </c>
    </row>
    <row r="16">
      <c r="A16" s="7" t="n">
        <v>12</v>
      </c>
      <c r="B16" s="8" t="n"/>
      <c r="C16" s="8" t="n"/>
      <c r="D16" s="9">
        <f>IF($B16="","",SUMIFS('حركات الموردين'!$C$5:$C$504,'حركات الموردين'!$B$5:$B$504,$B16))</f>
        <v/>
      </c>
      <c r="E16" s="9">
        <f>IF($B16="","",SUMIFS('حركات الموردين'!$D$5:$D$504,'حركات الموردين'!$B$5:$B$504,$B16))</f>
        <v/>
      </c>
      <c r="F16" s="10">
        <f>IF($B16="","",D16-E16)</f>
        <v/>
      </c>
      <c r="G16" s="11">
        <f>IF($B16="","",IF(ROUND(F16,2)&gt;0,"عليك له",IF(ROUND(F16,2)&lt;0,"له عندك","مسدد")))</f>
        <v/>
      </c>
    </row>
    <row r="17">
      <c r="A17" s="7" t="n">
        <v>13</v>
      </c>
      <c r="B17" s="8" t="n"/>
      <c r="C17" s="8" t="n"/>
      <c r="D17" s="9">
        <f>IF($B17="","",SUMIFS('حركات الموردين'!$C$5:$C$504,'حركات الموردين'!$B$5:$B$504,$B17))</f>
        <v/>
      </c>
      <c r="E17" s="9">
        <f>IF($B17="","",SUMIFS('حركات الموردين'!$D$5:$D$504,'حركات الموردين'!$B$5:$B$504,$B17))</f>
        <v/>
      </c>
      <c r="F17" s="10">
        <f>IF($B17="","",D17-E17)</f>
        <v/>
      </c>
      <c r="G17" s="11">
        <f>IF($B17="","",IF(ROUND(F17,2)&gt;0,"عليك له",IF(ROUND(F17,2)&lt;0,"له عندك","مسدد")))</f>
        <v/>
      </c>
    </row>
    <row r="18">
      <c r="A18" s="7" t="n">
        <v>14</v>
      </c>
      <c r="B18" s="8" t="n"/>
      <c r="C18" s="8" t="n"/>
      <c r="D18" s="9">
        <f>IF($B18="","",SUMIFS('حركات الموردين'!$C$5:$C$504,'حركات الموردين'!$B$5:$B$504,$B18))</f>
        <v/>
      </c>
      <c r="E18" s="9">
        <f>IF($B18="","",SUMIFS('حركات الموردين'!$D$5:$D$504,'حركات الموردين'!$B$5:$B$504,$B18))</f>
        <v/>
      </c>
      <c r="F18" s="10">
        <f>IF($B18="","",D18-E18)</f>
        <v/>
      </c>
      <c r="G18" s="11">
        <f>IF($B18="","",IF(ROUND(F18,2)&gt;0,"عليك له",IF(ROUND(F18,2)&lt;0,"له عندك","مسدد")))</f>
        <v/>
      </c>
    </row>
    <row r="19">
      <c r="A19" s="7" t="n">
        <v>15</v>
      </c>
      <c r="B19" s="8" t="n"/>
      <c r="C19" s="8" t="n"/>
      <c r="D19" s="9">
        <f>IF($B19="","",SUMIFS('حركات الموردين'!$C$5:$C$504,'حركات الموردين'!$B$5:$B$504,$B19))</f>
        <v/>
      </c>
      <c r="E19" s="9">
        <f>IF($B19="","",SUMIFS('حركات الموردين'!$D$5:$D$504,'حركات الموردين'!$B$5:$B$504,$B19))</f>
        <v/>
      </c>
      <c r="F19" s="10">
        <f>IF($B19="","",D19-E19)</f>
        <v/>
      </c>
      <c r="G19" s="11">
        <f>IF($B19="","",IF(ROUND(F19,2)&gt;0,"عليك له",IF(ROUND(F19,2)&lt;0,"له عندك","مسدد")))</f>
        <v/>
      </c>
    </row>
    <row r="20">
      <c r="A20" s="7" t="n">
        <v>16</v>
      </c>
      <c r="B20" s="8" t="n"/>
      <c r="C20" s="8" t="n"/>
      <c r="D20" s="9">
        <f>IF($B20="","",SUMIFS('حركات الموردين'!$C$5:$C$504,'حركات الموردين'!$B$5:$B$504,$B20))</f>
        <v/>
      </c>
      <c r="E20" s="9">
        <f>IF($B20="","",SUMIFS('حركات الموردين'!$D$5:$D$504,'حركات الموردين'!$B$5:$B$504,$B20))</f>
        <v/>
      </c>
      <c r="F20" s="10">
        <f>IF($B20="","",D20-E20)</f>
        <v/>
      </c>
      <c r="G20" s="11">
        <f>IF($B20="","",IF(ROUND(F20,2)&gt;0,"عليك له",IF(ROUND(F20,2)&lt;0,"له عندك","مسدد")))</f>
        <v/>
      </c>
    </row>
    <row r="21">
      <c r="A21" s="7" t="n">
        <v>17</v>
      </c>
      <c r="B21" s="8" t="n"/>
      <c r="C21" s="8" t="n"/>
      <c r="D21" s="9">
        <f>IF($B21="","",SUMIFS('حركات الموردين'!$C$5:$C$504,'حركات الموردين'!$B$5:$B$504,$B21))</f>
        <v/>
      </c>
      <c r="E21" s="9">
        <f>IF($B21="","",SUMIFS('حركات الموردين'!$D$5:$D$504,'حركات الموردين'!$B$5:$B$504,$B21))</f>
        <v/>
      </c>
      <c r="F21" s="10">
        <f>IF($B21="","",D21-E21)</f>
        <v/>
      </c>
      <c r="G21" s="11">
        <f>IF($B21="","",IF(ROUND(F21,2)&gt;0,"عليك له",IF(ROUND(F21,2)&lt;0,"له عندك","مسدد")))</f>
        <v/>
      </c>
    </row>
    <row r="22">
      <c r="A22" s="7" t="n">
        <v>18</v>
      </c>
      <c r="B22" s="8" t="n"/>
      <c r="C22" s="8" t="n"/>
      <c r="D22" s="9">
        <f>IF($B22="","",SUMIFS('حركات الموردين'!$C$5:$C$504,'حركات الموردين'!$B$5:$B$504,$B22))</f>
        <v/>
      </c>
      <c r="E22" s="9">
        <f>IF($B22="","",SUMIFS('حركات الموردين'!$D$5:$D$504,'حركات الموردين'!$B$5:$B$504,$B22))</f>
        <v/>
      </c>
      <c r="F22" s="10">
        <f>IF($B22="","",D22-E22)</f>
        <v/>
      </c>
      <c r="G22" s="11">
        <f>IF($B22="","",IF(ROUND(F22,2)&gt;0,"عليك له",IF(ROUND(F22,2)&lt;0,"له عندك","مسدد")))</f>
        <v/>
      </c>
    </row>
    <row r="23">
      <c r="A23" s="7" t="n">
        <v>19</v>
      </c>
      <c r="B23" s="8" t="n"/>
      <c r="C23" s="8" t="n"/>
      <c r="D23" s="9">
        <f>IF($B23="","",SUMIFS('حركات الموردين'!$C$5:$C$504,'حركات الموردين'!$B$5:$B$504,$B23))</f>
        <v/>
      </c>
      <c r="E23" s="9">
        <f>IF($B23="","",SUMIFS('حركات الموردين'!$D$5:$D$504,'حركات الموردين'!$B$5:$B$504,$B23))</f>
        <v/>
      </c>
      <c r="F23" s="10">
        <f>IF($B23="","",D23-E23)</f>
        <v/>
      </c>
      <c r="G23" s="11">
        <f>IF($B23="","",IF(ROUND(F23,2)&gt;0,"عليك له",IF(ROUND(F23,2)&lt;0,"له عندك","مسدد")))</f>
        <v/>
      </c>
    </row>
    <row r="24">
      <c r="A24" s="7" t="n">
        <v>20</v>
      </c>
      <c r="B24" s="8" t="n"/>
      <c r="C24" s="8" t="n"/>
      <c r="D24" s="9">
        <f>IF($B24="","",SUMIFS('حركات الموردين'!$C$5:$C$504,'حركات الموردين'!$B$5:$B$504,$B24))</f>
        <v/>
      </c>
      <c r="E24" s="9">
        <f>IF($B24="","",SUMIFS('حركات الموردين'!$D$5:$D$504,'حركات الموردين'!$B$5:$B$504,$B24))</f>
        <v/>
      </c>
      <c r="F24" s="10">
        <f>IF($B24="","",D24-E24)</f>
        <v/>
      </c>
      <c r="G24" s="11">
        <f>IF($B24="","",IF(ROUND(F24,2)&gt;0,"عليك له",IF(ROUND(F24,2)&lt;0,"له عندك","مسدد")))</f>
        <v/>
      </c>
    </row>
    <row r="25">
      <c r="A25" s="7" t="n">
        <v>21</v>
      </c>
      <c r="B25" s="8" t="n"/>
      <c r="C25" s="8" t="n"/>
      <c r="D25" s="9">
        <f>IF($B25="","",SUMIFS('حركات الموردين'!$C$5:$C$504,'حركات الموردين'!$B$5:$B$504,$B25))</f>
        <v/>
      </c>
      <c r="E25" s="9">
        <f>IF($B25="","",SUMIFS('حركات الموردين'!$D$5:$D$504,'حركات الموردين'!$B$5:$B$504,$B25))</f>
        <v/>
      </c>
      <c r="F25" s="10">
        <f>IF($B25="","",D25-E25)</f>
        <v/>
      </c>
      <c r="G25" s="11">
        <f>IF($B25="","",IF(ROUND(F25,2)&gt;0,"عليك له",IF(ROUND(F25,2)&lt;0,"له عندك","مسدد")))</f>
        <v/>
      </c>
    </row>
    <row r="26">
      <c r="A26" s="7" t="n">
        <v>22</v>
      </c>
      <c r="B26" s="8" t="n"/>
      <c r="C26" s="8" t="n"/>
      <c r="D26" s="9">
        <f>IF($B26="","",SUMIFS('حركات الموردين'!$C$5:$C$504,'حركات الموردين'!$B$5:$B$504,$B26))</f>
        <v/>
      </c>
      <c r="E26" s="9">
        <f>IF($B26="","",SUMIFS('حركات الموردين'!$D$5:$D$504,'حركات الموردين'!$B$5:$B$504,$B26))</f>
        <v/>
      </c>
      <c r="F26" s="10">
        <f>IF($B26="","",D26-E26)</f>
        <v/>
      </c>
      <c r="G26" s="11">
        <f>IF($B26="","",IF(ROUND(F26,2)&gt;0,"عليك له",IF(ROUND(F26,2)&lt;0,"له عندك","مسدد")))</f>
        <v/>
      </c>
    </row>
    <row r="27">
      <c r="A27" s="7" t="n">
        <v>23</v>
      </c>
      <c r="B27" s="8" t="n"/>
      <c r="C27" s="8" t="n"/>
      <c r="D27" s="9">
        <f>IF($B27="","",SUMIFS('حركات الموردين'!$C$5:$C$504,'حركات الموردين'!$B$5:$B$504,$B27))</f>
        <v/>
      </c>
      <c r="E27" s="9">
        <f>IF($B27="","",SUMIFS('حركات الموردين'!$D$5:$D$504,'حركات الموردين'!$B$5:$B$504,$B27))</f>
        <v/>
      </c>
      <c r="F27" s="10">
        <f>IF($B27="","",D27-E27)</f>
        <v/>
      </c>
      <c r="G27" s="11">
        <f>IF($B27="","",IF(ROUND(F27,2)&gt;0,"عليك له",IF(ROUND(F27,2)&lt;0,"له عندك","مسدد")))</f>
        <v/>
      </c>
    </row>
    <row r="28">
      <c r="A28" s="7" t="n">
        <v>24</v>
      </c>
      <c r="B28" s="8" t="n"/>
      <c r="C28" s="8" t="n"/>
      <c r="D28" s="9">
        <f>IF($B28="","",SUMIFS('حركات الموردين'!$C$5:$C$504,'حركات الموردين'!$B$5:$B$504,$B28))</f>
        <v/>
      </c>
      <c r="E28" s="9">
        <f>IF($B28="","",SUMIFS('حركات الموردين'!$D$5:$D$504,'حركات الموردين'!$B$5:$B$504,$B28))</f>
        <v/>
      </c>
      <c r="F28" s="10">
        <f>IF($B28="","",D28-E28)</f>
        <v/>
      </c>
      <c r="G28" s="11">
        <f>IF($B28="","",IF(ROUND(F28,2)&gt;0,"عليك له",IF(ROUND(F28,2)&lt;0,"له عندك","مسدد")))</f>
        <v/>
      </c>
    </row>
    <row r="29">
      <c r="A29" s="7" t="n">
        <v>25</v>
      </c>
      <c r="B29" s="8" t="n"/>
      <c r="C29" s="8" t="n"/>
      <c r="D29" s="9">
        <f>IF($B29="","",SUMIFS('حركات الموردين'!$C$5:$C$504,'حركات الموردين'!$B$5:$B$504,$B29))</f>
        <v/>
      </c>
      <c r="E29" s="9">
        <f>IF($B29="","",SUMIFS('حركات الموردين'!$D$5:$D$504,'حركات الموردين'!$B$5:$B$504,$B29))</f>
        <v/>
      </c>
      <c r="F29" s="10">
        <f>IF($B29="","",D29-E29)</f>
        <v/>
      </c>
      <c r="G29" s="11">
        <f>IF($B29="","",IF(ROUND(F29,2)&gt;0,"عليك له",IF(ROUND(F29,2)&lt;0,"له عندك","مسدد")))</f>
        <v/>
      </c>
    </row>
    <row r="30">
      <c r="A30" s="7" t="n">
        <v>26</v>
      </c>
      <c r="B30" s="8" t="n"/>
      <c r="C30" s="8" t="n"/>
      <c r="D30" s="9">
        <f>IF($B30="","",SUMIFS('حركات الموردين'!$C$5:$C$504,'حركات الموردين'!$B$5:$B$504,$B30))</f>
        <v/>
      </c>
      <c r="E30" s="9">
        <f>IF($B30="","",SUMIFS('حركات الموردين'!$D$5:$D$504,'حركات الموردين'!$B$5:$B$504,$B30))</f>
        <v/>
      </c>
      <c r="F30" s="10">
        <f>IF($B30="","",D30-E30)</f>
        <v/>
      </c>
      <c r="G30" s="11">
        <f>IF($B30="","",IF(ROUND(F30,2)&gt;0,"عليك له",IF(ROUND(F30,2)&lt;0,"له عندك","مسدد")))</f>
        <v/>
      </c>
    </row>
    <row r="31">
      <c r="A31" s="7" t="n">
        <v>27</v>
      </c>
      <c r="B31" s="8" t="n"/>
      <c r="C31" s="8" t="n"/>
      <c r="D31" s="9">
        <f>IF($B31="","",SUMIFS('حركات الموردين'!$C$5:$C$504,'حركات الموردين'!$B$5:$B$504,$B31))</f>
        <v/>
      </c>
      <c r="E31" s="9">
        <f>IF($B31="","",SUMIFS('حركات الموردين'!$D$5:$D$504,'حركات الموردين'!$B$5:$B$504,$B31))</f>
        <v/>
      </c>
      <c r="F31" s="10">
        <f>IF($B31="","",D31-E31)</f>
        <v/>
      </c>
      <c r="G31" s="11">
        <f>IF($B31="","",IF(ROUND(F31,2)&gt;0,"عليك له",IF(ROUND(F31,2)&lt;0,"له عندك","مسدد")))</f>
        <v/>
      </c>
    </row>
    <row r="32">
      <c r="A32" s="7" t="n">
        <v>28</v>
      </c>
      <c r="B32" s="8" t="n"/>
      <c r="C32" s="8" t="n"/>
      <c r="D32" s="9">
        <f>IF($B32="","",SUMIFS('حركات الموردين'!$C$5:$C$504,'حركات الموردين'!$B$5:$B$504,$B32))</f>
        <v/>
      </c>
      <c r="E32" s="9">
        <f>IF($B32="","",SUMIFS('حركات الموردين'!$D$5:$D$504,'حركات الموردين'!$B$5:$B$504,$B32))</f>
        <v/>
      </c>
      <c r="F32" s="10">
        <f>IF($B32="","",D32-E32)</f>
        <v/>
      </c>
      <c r="G32" s="11">
        <f>IF($B32="","",IF(ROUND(F32,2)&gt;0,"عليك له",IF(ROUND(F32,2)&lt;0,"له عندك","مسدد")))</f>
        <v/>
      </c>
    </row>
    <row r="33">
      <c r="A33" s="7" t="n">
        <v>29</v>
      </c>
      <c r="B33" s="8" t="n"/>
      <c r="C33" s="8" t="n"/>
      <c r="D33" s="9">
        <f>IF($B33="","",SUMIFS('حركات الموردين'!$C$5:$C$504,'حركات الموردين'!$B$5:$B$504,$B33))</f>
        <v/>
      </c>
      <c r="E33" s="9">
        <f>IF($B33="","",SUMIFS('حركات الموردين'!$D$5:$D$504,'حركات الموردين'!$B$5:$B$504,$B33))</f>
        <v/>
      </c>
      <c r="F33" s="10">
        <f>IF($B33="","",D33-E33)</f>
        <v/>
      </c>
      <c r="G33" s="11">
        <f>IF($B33="","",IF(ROUND(F33,2)&gt;0,"عليك له",IF(ROUND(F33,2)&lt;0,"له عندك","مسدد")))</f>
        <v/>
      </c>
    </row>
    <row r="34">
      <c r="A34" s="7" t="n">
        <v>30</v>
      </c>
      <c r="B34" s="8" t="n"/>
      <c r="C34" s="8" t="n"/>
      <c r="D34" s="9">
        <f>IF($B34="","",SUMIFS('حركات الموردين'!$C$5:$C$504,'حركات الموردين'!$B$5:$B$504,$B34))</f>
        <v/>
      </c>
      <c r="E34" s="9">
        <f>IF($B34="","",SUMIFS('حركات الموردين'!$D$5:$D$504,'حركات الموردين'!$B$5:$B$504,$B34))</f>
        <v/>
      </c>
      <c r="F34" s="10">
        <f>IF($B34="","",D34-E34)</f>
        <v/>
      </c>
      <c r="G34" s="11">
        <f>IF($B34="","",IF(ROUND(F34,2)&gt;0,"عليك له",IF(ROUND(F34,2)&lt;0,"له عندك","مسدد")))</f>
        <v/>
      </c>
    </row>
    <row r="35">
      <c r="A35" s="7" t="n">
        <v>31</v>
      </c>
      <c r="B35" s="8" t="n"/>
      <c r="C35" s="8" t="n"/>
      <c r="D35" s="9">
        <f>IF($B35="","",SUMIFS('حركات الموردين'!$C$5:$C$504,'حركات الموردين'!$B$5:$B$504,$B35))</f>
        <v/>
      </c>
      <c r="E35" s="9">
        <f>IF($B35="","",SUMIFS('حركات الموردين'!$D$5:$D$504,'حركات الموردين'!$B$5:$B$504,$B35))</f>
        <v/>
      </c>
      <c r="F35" s="10">
        <f>IF($B35="","",D35-E35)</f>
        <v/>
      </c>
      <c r="G35" s="11">
        <f>IF($B35="","",IF(ROUND(F35,2)&gt;0,"عليك له",IF(ROUND(F35,2)&lt;0,"له عندك","مسدد")))</f>
        <v/>
      </c>
    </row>
    <row r="36">
      <c r="A36" s="7" t="n">
        <v>32</v>
      </c>
      <c r="B36" s="8" t="n"/>
      <c r="C36" s="8" t="n"/>
      <c r="D36" s="9">
        <f>IF($B36="","",SUMIFS('حركات الموردين'!$C$5:$C$504,'حركات الموردين'!$B$5:$B$504,$B36))</f>
        <v/>
      </c>
      <c r="E36" s="9">
        <f>IF($B36="","",SUMIFS('حركات الموردين'!$D$5:$D$504,'حركات الموردين'!$B$5:$B$504,$B36))</f>
        <v/>
      </c>
      <c r="F36" s="10">
        <f>IF($B36="","",D36-E36)</f>
        <v/>
      </c>
      <c r="G36" s="11">
        <f>IF($B36="","",IF(ROUND(F36,2)&gt;0,"عليك له",IF(ROUND(F36,2)&lt;0,"له عندك","مسدد")))</f>
        <v/>
      </c>
    </row>
    <row r="37">
      <c r="A37" s="7" t="n">
        <v>33</v>
      </c>
      <c r="B37" s="8" t="n"/>
      <c r="C37" s="8" t="n"/>
      <c r="D37" s="9">
        <f>IF($B37="","",SUMIFS('حركات الموردين'!$C$5:$C$504,'حركات الموردين'!$B$5:$B$504,$B37))</f>
        <v/>
      </c>
      <c r="E37" s="9">
        <f>IF($B37="","",SUMIFS('حركات الموردين'!$D$5:$D$504,'حركات الموردين'!$B$5:$B$504,$B37))</f>
        <v/>
      </c>
      <c r="F37" s="10">
        <f>IF($B37="","",D37-E37)</f>
        <v/>
      </c>
      <c r="G37" s="11">
        <f>IF($B37="","",IF(ROUND(F37,2)&gt;0,"عليك له",IF(ROUND(F37,2)&lt;0,"له عندك","مسدد")))</f>
        <v/>
      </c>
    </row>
    <row r="38">
      <c r="A38" s="7" t="n">
        <v>34</v>
      </c>
      <c r="B38" s="8" t="n"/>
      <c r="C38" s="8" t="n"/>
      <c r="D38" s="9">
        <f>IF($B38="","",SUMIFS('حركات الموردين'!$C$5:$C$504,'حركات الموردين'!$B$5:$B$504,$B38))</f>
        <v/>
      </c>
      <c r="E38" s="9">
        <f>IF($B38="","",SUMIFS('حركات الموردين'!$D$5:$D$504,'حركات الموردين'!$B$5:$B$504,$B38))</f>
        <v/>
      </c>
      <c r="F38" s="10">
        <f>IF($B38="","",D38-E38)</f>
        <v/>
      </c>
      <c r="G38" s="11">
        <f>IF($B38="","",IF(ROUND(F38,2)&gt;0,"عليك له",IF(ROUND(F38,2)&lt;0,"له عندك","مسدد")))</f>
        <v/>
      </c>
    </row>
    <row r="39">
      <c r="A39" s="7" t="n">
        <v>35</v>
      </c>
      <c r="B39" s="8" t="n"/>
      <c r="C39" s="8" t="n"/>
      <c r="D39" s="9">
        <f>IF($B39="","",SUMIFS('حركات الموردين'!$C$5:$C$504,'حركات الموردين'!$B$5:$B$504,$B39))</f>
        <v/>
      </c>
      <c r="E39" s="9">
        <f>IF($B39="","",SUMIFS('حركات الموردين'!$D$5:$D$504,'حركات الموردين'!$B$5:$B$504,$B39))</f>
        <v/>
      </c>
      <c r="F39" s="10">
        <f>IF($B39="","",D39-E39)</f>
        <v/>
      </c>
      <c r="G39" s="11">
        <f>IF($B39="","",IF(ROUND(F39,2)&gt;0,"عليك له",IF(ROUND(F39,2)&lt;0,"له عندك","مسدد")))</f>
        <v/>
      </c>
    </row>
    <row r="40">
      <c r="A40" s="7" t="n">
        <v>36</v>
      </c>
      <c r="B40" s="8" t="n"/>
      <c r="C40" s="8" t="n"/>
      <c r="D40" s="9">
        <f>IF($B40="","",SUMIFS('حركات الموردين'!$C$5:$C$504,'حركات الموردين'!$B$5:$B$504,$B40))</f>
        <v/>
      </c>
      <c r="E40" s="9">
        <f>IF($B40="","",SUMIFS('حركات الموردين'!$D$5:$D$504,'حركات الموردين'!$B$5:$B$504,$B40))</f>
        <v/>
      </c>
      <c r="F40" s="10">
        <f>IF($B40="","",D40-E40)</f>
        <v/>
      </c>
      <c r="G40" s="11">
        <f>IF($B40="","",IF(ROUND(F40,2)&gt;0,"عليك له",IF(ROUND(F40,2)&lt;0,"له عندك","مسدد")))</f>
        <v/>
      </c>
    </row>
    <row r="41">
      <c r="A41" s="7" t="n">
        <v>37</v>
      </c>
      <c r="B41" s="8" t="n"/>
      <c r="C41" s="8" t="n"/>
      <c r="D41" s="9">
        <f>IF($B41="","",SUMIFS('حركات الموردين'!$C$5:$C$504,'حركات الموردين'!$B$5:$B$504,$B41))</f>
        <v/>
      </c>
      <c r="E41" s="9">
        <f>IF($B41="","",SUMIFS('حركات الموردين'!$D$5:$D$504,'حركات الموردين'!$B$5:$B$504,$B41))</f>
        <v/>
      </c>
      <c r="F41" s="10">
        <f>IF($B41="","",D41-E41)</f>
        <v/>
      </c>
      <c r="G41" s="11">
        <f>IF($B41="","",IF(ROUND(F41,2)&gt;0,"عليك له",IF(ROUND(F41,2)&lt;0,"له عندك","مسدد")))</f>
        <v/>
      </c>
    </row>
    <row r="42">
      <c r="A42" s="7" t="n">
        <v>38</v>
      </c>
      <c r="B42" s="8" t="n"/>
      <c r="C42" s="8" t="n"/>
      <c r="D42" s="9">
        <f>IF($B42="","",SUMIFS('حركات الموردين'!$C$5:$C$504,'حركات الموردين'!$B$5:$B$504,$B42))</f>
        <v/>
      </c>
      <c r="E42" s="9">
        <f>IF($B42="","",SUMIFS('حركات الموردين'!$D$5:$D$504,'حركات الموردين'!$B$5:$B$504,$B42))</f>
        <v/>
      </c>
      <c r="F42" s="10">
        <f>IF($B42="","",D42-E42)</f>
        <v/>
      </c>
      <c r="G42" s="11">
        <f>IF($B42="","",IF(ROUND(F42,2)&gt;0,"عليك له",IF(ROUND(F42,2)&lt;0,"له عندك","مسدد")))</f>
        <v/>
      </c>
    </row>
    <row r="43">
      <c r="A43" s="7" t="n">
        <v>39</v>
      </c>
      <c r="B43" s="8" t="n"/>
      <c r="C43" s="8" t="n"/>
      <c r="D43" s="9">
        <f>IF($B43="","",SUMIFS('حركات الموردين'!$C$5:$C$504,'حركات الموردين'!$B$5:$B$504,$B43))</f>
        <v/>
      </c>
      <c r="E43" s="9">
        <f>IF($B43="","",SUMIFS('حركات الموردين'!$D$5:$D$504,'حركات الموردين'!$B$5:$B$504,$B43))</f>
        <v/>
      </c>
      <c r="F43" s="10">
        <f>IF($B43="","",D43-E43)</f>
        <v/>
      </c>
      <c r="G43" s="11">
        <f>IF($B43="","",IF(ROUND(F43,2)&gt;0,"عليك له",IF(ROUND(F43,2)&lt;0,"له عندك","مسدد")))</f>
        <v/>
      </c>
    </row>
    <row r="44">
      <c r="A44" s="7" t="n">
        <v>40</v>
      </c>
      <c r="B44" s="8" t="n"/>
      <c r="C44" s="8" t="n"/>
      <c r="D44" s="9">
        <f>IF($B44="","",SUMIFS('حركات الموردين'!$C$5:$C$504,'حركات الموردين'!$B$5:$B$504,$B44))</f>
        <v/>
      </c>
      <c r="E44" s="9">
        <f>IF($B44="","",SUMIFS('حركات الموردين'!$D$5:$D$504,'حركات الموردين'!$B$5:$B$504,$B44))</f>
        <v/>
      </c>
      <c r="F44" s="10">
        <f>IF($B44="","",D44-E44)</f>
        <v/>
      </c>
      <c r="G44" s="11">
        <f>IF($B44="","",IF(ROUND(F44,2)&gt;0,"عليك له",IF(ROUND(F44,2)&lt;0,"له عندك","مسدد")))</f>
        <v/>
      </c>
    </row>
    <row r="45">
      <c r="A45" s="7" t="n">
        <v>41</v>
      </c>
      <c r="B45" s="8" t="n"/>
      <c r="C45" s="8" t="n"/>
      <c r="D45" s="9">
        <f>IF($B45="","",SUMIFS('حركات الموردين'!$C$5:$C$504,'حركات الموردين'!$B$5:$B$504,$B45))</f>
        <v/>
      </c>
      <c r="E45" s="9">
        <f>IF($B45="","",SUMIFS('حركات الموردين'!$D$5:$D$504,'حركات الموردين'!$B$5:$B$504,$B45))</f>
        <v/>
      </c>
      <c r="F45" s="10">
        <f>IF($B45="","",D45-E45)</f>
        <v/>
      </c>
      <c r="G45" s="11">
        <f>IF($B45="","",IF(ROUND(F45,2)&gt;0,"عليك له",IF(ROUND(F45,2)&lt;0,"له عندك","مسدد")))</f>
        <v/>
      </c>
    </row>
    <row r="46">
      <c r="A46" s="7" t="n">
        <v>42</v>
      </c>
      <c r="B46" s="8" t="n"/>
      <c r="C46" s="8" t="n"/>
      <c r="D46" s="9">
        <f>IF($B46="","",SUMIFS('حركات الموردين'!$C$5:$C$504,'حركات الموردين'!$B$5:$B$504,$B46))</f>
        <v/>
      </c>
      <c r="E46" s="9">
        <f>IF($B46="","",SUMIFS('حركات الموردين'!$D$5:$D$504,'حركات الموردين'!$B$5:$B$504,$B46))</f>
        <v/>
      </c>
      <c r="F46" s="10">
        <f>IF($B46="","",D46-E46)</f>
        <v/>
      </c>
      <c r="G46" s="11">
        <f>IF($B46="","",IF(ROUND(F46,2)&gt;0,"عليك له",IF(ROUND(F46,2)&lt;0,"له عندك","مسدد")))</f>
        <v/>
      </c>
    </row>
    <row r="47">
      <c r="A47" s="7" t="n">
        <v>43</v>
      </c>
      <c r="B47" s="8" t="n"/>
      <c r="C47" s="8" t="n"/>
      <c r="D47" s="9">
        <f>IF($B47="","",SUMIFS('حركات الموردين'!$C$5:$C$504,'حركات الموردين'!$B$5:$B$504,$B47))</f>
        <v/>
      </c>
      <c r="E47" s="9">
        <f>IF($B47="","",SUMIFS('حركات الموردين'!$D$5:$D$504,'حركات الموردين'!$B$5:$B$504,$B47))</f>
        <v/>
      </c>
      <c r="F47" s="10">
        <f>IF($B47="","",D47-E47)</f>
        <v/>
      </c>
      <c r="G47" s="11">
        <f>IF($B47="","",IF(ROUND(F47,2)&gt;0,"عليك له",IF(ROUND(F47,2)&lt;0,"له عندك","مسدد")))</f>
        <v/>
      </c>
    </row>
    <row r="48">
      <c r="A48" s="7" t="n">
        <v>44</v>
      </c>
      <c r="B48" s="8" t="n"/>
      <c r="C48" s="8" t="n"/>
      <c r="D48" s="9">
        <f>IF($B48="","",SUMIFS('حركات الموردين'!$C$5:$C$504,'حركات الموردين'!$B$5:$B$504,$B48))</f>
        <v/>
      </c>
      <c r="E48" s="9">
        <f>IF($B48="","",SUMIFS('حركات الموردين'!$D$5:$D$504,'حركات الموردين'!$B$5:$B$504,$B48))</f>
        <v/>
      </c>
      <c r="F48" s="10">
        <f>IF($B48="","",D48-E48)</f>
        <v/>
      </c>
      <c r="G48" s="11">
        <f>IF($B48="","",IF(ROUND(F48,2)&gt;0,"عليك له",IF(ROUND(F48,2)&lt;0,"له عندك","مسدد")))</f>
        <v/>
      </c>
    </row>
    <row r="49">
      <c r="A49" s="7" t="n">
        <v>45</v>
      </c>
      <c r="B49" s="8" t="n"/>
      <c r="C49" s="8" t="n"/>
      <c r="D49" s="9">
        <f>IF($B49="","",SUMIFS('حركات الموردين'!$C$5:$C$504,'حركات الموردين'!$B$5:$B$504,$B49))</f>
        <v/>
      </c>
      <c r="E49" s="9">
        <f>IF($B49="","",SUMIFS('حركات الموردين'!$D$5:$D$504,'حركات الموردين'!$B$5:$B$504,$B49))</f>
        <v/>
      </c>
      <c r="F49" s="10">
        <f>IF($B49="","",D49-E49)</f>
        <v/>
      </c>
      <c r="G49" s="11">
        <f>IF($B49="","",IF(ROUND(F49,2)&gt;0,"عليك له",IF(ROUND(F49,2)&lt;0,"له عندك","مسدد")))</f>
        <v/>
      </c>
    </row>
    <row r="50">
      <c r="A50" s="7" t="n">
        <v>46</v>
      </c>
      <c r="B50" s="8" t="n"/>
      <c r="C50" s="8" t="n"/>
      <c r="D50" s="9">
        <f>IF($B50="","",SUMIFS('حركات الموردين'!$C$5:$C$504,'حركات الموردين'!$B$5:$B$504,$B50))</f>
        <v/>
      </c>
      <c r="E50" s="9">
        <f>IF($B50="","",SUMIFS('حركات الموردين'!$D$5:$D$504,'حركات الموردين'!$B$5:$B$504,$B50))</f>
        <v/>
      </c>
      <c r="F50" s="10">
        <f>IF($B50="","",D50-E50)</f>
        <v/>
      </c>
      <c r="G50" s="11">
        <f>IF($B50="","",IF(ROUND(F50,2)&gt;0,"عليك له",IF(ROUND(F50,2)&lt;0,"له عندك","مسدد")))</f>
        <v/>
      </c>
    </row>
    <row r="51">
      <c r="A51" s="7" t="n">
        <v>47</v>
      </c>
      <c r="B51" s="8" t="n"/>
      <c r="C51" s="8" t="n"/>
      <c r="D51" s="9">
        <f>IF($B51="","",SUMIFS('حركات الموردين'!$C$5:$C$504,'حركات الموردين'!$B$5:$B$504,$B51))</f>
        <v/>
      </c>
      <c r="E51" s="9">
        <f>IF($B51="","",SUMIFS('حركات الموردين'!$D$5:$D$504,'حركات الموردين'!$B$5:$B$504,$B51))</f>
        <v/>
      </c>
      <c r="F51" s="10">
        <f>IF($B51="","",D51-E51)</f>
        <v/>
      </c>
      <c r="G51" s="11">
        <f>IF($B51="","",IF(ROUND(F51,2)&gt;0,"عليك له",IF(ROUND(F51,2)&lt;0,"له عندك","مسدد")))</f>
        <v/>
      </c>
    </row>
    <row r="52">
      <c r="A52" s="7" t="n">
        <v>48</v>
      </c>
      <c r="B52" s="8" t="n"/>
      <c r="C52" s="8" t="n"/>
      <c r="D52" s="9">
        <f>IF($B52="","",SUMIFS('حركات الموردين'!$C$5:$C$504,'حركات الموردين'!$B$5:$B$504,$B52))</f>
        <v/>
      </c>
      <c r="E52" s="9">
        <f>IF($B52="","",SUMIFS('حركات الموردين'!$D$5:$D$504,'حركات الموردين'!$B$5:$B$504,$B52))</f>
        <v/>
      </c>
      <c r="F52" s="10">
        <f>IF($B52="","",D52-E52)</f>
        <v/>
      </c>
      <c r="G52" s="11">
        <f>IF($B52="","",IF(ROUND(F52,2)&gt;0,"عليك له",IF(ROUND(F52,2)&lt;0,"له عندك","مسدد")))</f>
        <v/>
      </c>
    </row>
    <row r="53">
      <c r="A53" s="7" t="n">
        <v>49</v>
      </c>
      <c r="B53" s="8" t="n"/>
      <c r="C53" s="8" t="n"/>
      <c r="D53" s="9">
        <f>IF($B53="","",SUMIFS('حركات الموردين'!$C$5:$C$504,'حركات الموردين'!$B$5:$B$504,$B53))</f>
        <v/>
      </c>
      <c r="E53" s="9">
        <f>IF($B53="","",SUMIFS('حركات الموردين'!$D$5:$D$504,'حركات الموردين'!$B$5:$B$504,$B53))</f>
        <v/>
      </c>
      <c r="F53" s="10">
        <f>IF($B53="","",D53-E53)</f>
        <v/>
      </c>
      <c r="G53" s="11">
        <f>IF($B53="","",IF(ROUND(F53,2)&gt;0,"عليك له",IF(ROUND(F53,2)&lt;0,"له عندك","مسدد")))</f>
        <v/>
      </c>
    </row>
    <row r="54">
      <c r="A54" s="7" t="n">
        <v>50</v>
      </c>
      <c r="B54" s="8" t="n"/>
      <c r="C54" s="8" t="n"/>
      <c r="D54" s="9">
        <f>IF($B54="","",SUMIFS('حركات الموردين'!$C$5:$C$504,'حركات الموردين'!$B$5:$B$504,$B54))</f>
        <v/>
      </c>
      <c r="E54" s="9">
        <f>IF($B54="","",SUMIFS('حركات الموردين'!$D$5:$D$504,'حركات الموردين'!$B$5:$B$504,$B54))</f>
        <v/>
      </c>
      <c r="F54" s="10">
        <f>IF($B54="","",D54-E54)</f>
        <v/>
      </c>
      <c r="G54" s="11">
        <f>IF($B54="","",IF(ROUND(F54,2)&gt;0,"عليك له",IF(ROUND(F54,2)&lt;0,"له عندك","مسدد")))</f>
        <v/>
      </c>
    </row>
    <row r="55">
      <c r="A55" s="7" t="n">
        <v>51</v>
      </c>
      <c r="B55" s="8" t="n"/>
      <c r="C55" s="8" t="n"/>
      <c r="D55" s="9">
        <f>IF($B55="","",SUMIFS('حركات الموردين'!$C$5:$C$504,'حركات الموردين'!$B$5:$B$504,$B55))</f>
        <v/>
      </c>
      <c r="E55" s="9">
        <f>IF($B55="","",SUMIFS('حركات الموردين'!$D$5:$D$504,'حركات الموردين'!$B$5:$B$504,$B55))</f>
        <v/>
      </c>
      <c r="F55" s="10">
        <f>IF($B55="","",D55-E55)</f>
        <v/>
      </c>
      <c r="G55" s="11">
        <f>IF($B55="","",IF(ROUND(F55,2)&gt;0,"عليك له",IF(ROUND(F55,2)&lt;0,"له عندك","مسدد")))</f>
        <v/>
      </c>
    </row>
    <row r="56">
      <c r="A56" s="7" t="n">
        <v>52</v>
      </c>
      <c r="B56" s="8" t="n"/>
      <c r="C56" s="8" t="n"/>
      <c r="D56" s="9">
        <f>IF($B56="","",SUMIFS('حركات الموردين'!$C$5:$C$504,'حركات الموردين'!$B$5:$B$504,$B56))</f>
        <v/>
      </c>
      <c r="E56" s="9">
        <f>IF($B56="","",SUMIFS('حركات الموردين'!$D$5:$D$504,'حركات الموردين'!$B$5:$B$504,$B56))</f>
        <v/>
      </c>
      <c r="F56" s="10">
        <f>IF($B56="","",D56-E56)</f>
        <v/>
      </c>
      <c r="G56" s="11">
        <f>IF($B56="","",IF(ROUND(F56,2)&gt;0,"عليك له",IF(ROUND(F56,2)&lt;0,"له عندك","مسدد")))</f>
        <v/>
      </c>
    </row>
    <row r="57">
      <c r="A57" s="7" t="n">
        <v>53</v>
      </c>
      <c r="B57" s="8" t="n"/>
      <c r="C57" s="8" t="n"/>
      <c r="D57" s="9">
        <f>IF($B57="","",SUMIFS('حركات الموردين'!$C$5:$C$504,'حركات الموردين'!$B$5:$B$504,$B57))</f>
        <v/>
      </c>
      <c r="E57" s="9">
        <f>IF($B57="","",SUMIFS('حركات الموردين'!$D$5:$D$504,'حركات الموردين'!$B$5:$B$504,$B57))</f>
        <v/>
      </c>
      <c r="F57" s="10">
        <f>IF($B57="","",D57-E57)</f>
        <v/>
      </c>
      <c r="G57" s="11">
        <f>IF($B57="","",IF(ROUND(F57,2)&gt;0,"عليك له",IF(ROUND(F57,2)&lt;0,"له عندك","مسدد")))</f>
        <v/>
      </c>
    </row>
    <row r="58">
      <c r="A58" s="7" t="n">
        <v>54</v>
      </c>
      <c r="B58" s="8" t="n"/>
      <c r="C58" s="8" t="n"/>
      <c r="D58" s="9">
        <f>IF($B58="","",SUMIFS('حركات الموردين'!$C$5:$C$504,'حركات الموردين'!$B$5:$B$504,$B58))</f>
        <v/>
      </c>
      <c r="E58" s="9">
        <f>IF($B58="","",SUMIFS('حركات الموردين'!$D$5:$D$504,'حركات الموردين'!$B$5:$B$504,$B58))</f>
        <v/>
      </c>
      <c r="F58" s="10">
        <f>IF($B58="","",D58-E58)</f>
        <v/>
      </c>
      <c r="G58" s="11">
        <f>IF($B58="","",IF(ROUND(F58,2)&gt;0,"عليك له",IF(ROUND(F58,2)&lt;0,"له عندك","مسدد")))</f>
        <v/>
      </c>
    </row>
    <row r="59">
      <c r="A59" s="7" t="n">
        <v>55</v>
      </c>
      <c r="B59" s="8" t="n"/>
      <c r="C59" s="8" t="n"/>
      <c r="D59" s="9">
        <f>IF($B59="","",SUMIFS('حركات الموردين'!$C$5:$C$504,'حركات الموردين'!$B$5:$B$504,$B59))</f>
        <v/>
      </c>
      <c r="E59" s="9">
        <f>IF($B59="","",SUMIFS('حركات الموردين'!$D$5:$D$504,'حركات الموردين'!$B$5:$B$504,$B59))</f>
        <v/>
      </c>
      <c r="F59" s="10">
        <f>IF($B59="","",D59-E59)</f>
        <v/>
      </c>
      <c r="G59" s="11">
        <f>IF($B59="","",IF(ROUND(F59,2)&gt;0,"عليك له",IF(ROUND(F59,2)&lt;0,"له عندك","مسدد")))</f>
        <v/>
      </c>
    </row>
    <row r="60">
      <c r="A60" s="7" t="n">
        <v>56</v>
      </c>
      <c r="B60" s="8" t="n"/>
      <c r="C60" s="8" t="n"/>
      <c r="D60" s="9">
        <f>IF($B60="","",SUMIFS('حركات الموردين'!$C$5:$C$504,'حركات الموردين'!$B$5:$B$504,$B60))</f>
        <v/>
      </c>
      <c r="E60" s="9">
        <f>IF($B60="","",SUMIFS('حركات الموردين'!$D$5:$D$504,'حركات الموردين'!$B$5:$B$504,$B60))</f>
        <v/>
      </c>
      <c r="F60" s="10">
        <f>IF($B60="","",D60-E60)</f>
        <v/>
      </c>
      <c r="G60" s="11">
        <f>IF($B60="","",IF(ROUND(F60,2)&gt;0,"عليك له",IF(ROUND(F60,2)&lt;0,"له عندك","مسدد")))</f>
        <v/>
      </c>
    </row>
    <row r="61">
      <c r="A61" s="7" t="n">
        <v>57</v>
      </c>
      <c r="B61" s="8" t="n"/>
      <c r="C61" s="8" t="n"/>
      <c r="D61" s="9">
        <f>IF($B61="","",SUMIFS('حركات الموردين'!$C$5:$C$504,'حركات الموردين'!$B$5:$B$504,$B61))</f>
        <v/>
      </c>
      <c r="E61" s="9">
        <f>IF($B61="","",SUMIFS('حركات الموردين'!$D$5:$D$504,'حركات الموردين'!$B$5:$B$504,$B61))</f>
        <v/>
      </c>
      <c r="F61" s="10">
        <f>IF($B61="","",D61-E61)</f>
        <v/>
      </c>
      <c r="G61" s="11">
        <f>IF($B61="","",IF(ROUND(F61,2)&gt;0,"عليك له",IF(ROUND(F61,2)&lt;0,"له عندك","مسدد")))</f>
        <v/>
      </c>
    </row>
    <row r="62">
      <c r="A62" s="7" t="n">
        <v>58</v>
      </c>
      <c r="B62" s="8" t="n"/>
      <c r="C62" s="8" t="n"/>
      <c r="D62" s="9">
        <f>IF($B62="","",SUMIFS('حركات الموردين'!$C$5:$C$504,'حركات الموردين'!$B$5:$B$504,$B62))</f>
        <v/>
      </c>
      <c r="E62" s="9">
        <f>IF($B62="","",SUMIFS('حركات الموردين'!$D$5:$D$504,'حركات الموردين'!$B$5:$B$504,$B62))</f>
        <v/>
      </c>
      <c r="F62" s="10">
        <f>IF($B62="","",D62-E62)</f>
        <v/>
      </c>
      <c r="G62" s="11">
        <f>IF($B62="","",IF(ROUND(F62,2)&gt;0,"عليك له",IF(ROUND(F62,2)&lt;0,"له عندك","مسدد")))</f>
        <v/>
      </c>
    </row>
    <row r="63">
      <c r="A63" s="7" t="n">
        <v>59</v>
      </c>
      <c r="B63" s="8" t="n"/>
      <c r="C63" s="8" t="n"/>
      <c r="D63" s="9">
        <f>IF($B63="","",SUMIFS('حركات الموردين'!$C$5:$C$504,'حركات الموردين'!$B$5:$B$504,$B63))</f>
        <v/>
      </c>
      <c r="E63" s="9">
        <f>IF($B63="","",SUMIFS('حركات الموردين'!$D$5:$D$504,'حركات الموردين'!$B$5:$B$504,$B63))</f>
        <v/>
      </c>
      <c r="F63" s="10">
        <f>IF($B63="","",D63-E63)</f>
        <v/>
      </c>
      <c r="G63" s="11">
        <f>IF($B63="","",IF(ROUND(F63,2)&gt;0,"عليك له",IF(ROUND(F63,2)&lt;0,"له عندك","مسدد")))</f>
        <v/>
      </c>
    </row>
    <row r="64">
      <c r="A64" s="7" t="n">
        <v>60</v>
      </c>
      <c r="B64" s="8" t="n"/>
      <c r="C64" s="8" t="n"/>
      <c r="D64" s="9">
        <f>IF($B64="","",SUMIFS('حركات الموردين'!$C$5:$C$504,'حركات الموردين'!$B$5:$B$504,$B64))</f>
        <v/>
      </c>
      <c r="E64" s="9">
        <f>IF($B64="","",SUMIFS('حركات الموردين'!$D$5:$D$504,'حركات الموردين'!$B$5:$B$504,$B64))</f>
        <v/>
      </c>
      <c r="F64" s="10">
        <f>IF($B64="","",D64-E64)</f>
        <v/>
      </c>
      <c r="G64" s="11">
        <f>IF($B64="","",IF(ROUND(F64,2)&gt;0,"عليك له",IF(ROUND(F64,2)&lt;0,"له عندك","مسدد")))</f>
        <v/>
      </c>
    </row>
    <row r="65">
      <c r="A65" s="7" t="n">
        <v>61</v>
      </c>
      <c r="B65" s="8" t="n"/>
      <c r="C65" s="8" t="n"/>
      <c r="D65" s="9">
        <f>IF($B65="","",SUMIFS('حركات الموردين'!$C$5:$C$504,'حركات الموردين'!$B$5:$B$504,$B65))</f>
        <v/>
      </c>
      <c r="E65" s="9">
        <f>IF($B65="","",SUMIFS('حركات الموردين'!$D$5:$D$504,'حركات الموردين'!$B$5:$B$504,$B65))</f>
        <v/>
      </c>
      <c r="F65" s="10">
        <f>IF($B65="","",D65-E65)</f>
        <v/>
      </c>
      <c r="G65" s="11">
        <f>IF($B65="","",IF(ROUND(F65,2)&gt;0,"عليك له",IF(ROUND(F65,2)&lt;0,"له عندك","مسدد")))</f>
        <v/>
      </c>
    </row>
    <row r="66">
      <c r="A66" s="7" t="n">
        <v>62</v>
      </c>
      <c r="B66" s="8" t="n"/>
      <c r="C66" s="8" t="n"/>
      <c r="D66" s="9">
        <f>IF($B66="","",SUMIFS('حركات الموردين'!$C$5:$C$504,'حركات الموردين'!$B$5:$B$504,$B66))</f>
        <v/>
      </c>
      <c r="E66" s="9">
        <f>IF($B66="","",SUMIFS('حركات الموردين'!$D$5:$D$504,'حركات الموردين'!$B$5:$B$504,$B66))</f>
        <v/>
      </c>
      <c r="F66" s="10">
        <f>IF($B66="","",D66-E66)</f>
        <v/>
      </c>
      <c r="G66" s="11">
        <f>IF($B66="","",IF(ROUND(F66,2)&gt;0,"عليك له",IF(ROUND(F66,2)&lt;0,"له عندك","مسدد")))</f>
        <v/>
      </c>
    </row>
    <row r="67">
      <c r="A67" s="7" t="n">
        <v>63</v>
      </c>
      <c r="B67" s="8" t="n"/>
      <c r="C67" s="8" t="n"/>
      <c r="D67" s="9">
        <f>IF($B67="","",SUMIFS('حركات الموردين'!$C$5:$C$504,'حركات الموردين'!$B$5:$B$504,$B67))</f>
        <v/>
      </c>
      <c r="E67" s="9">
        <f>IF($B67="","",SUMIFS('حركات الموردين'!$D$5:$D$504,'حركات الموردين'!$B$5:$B$504,$B67))</f>
        <v/>
      </c>
      <c r="F67" s="10">
        <f>IF($B67="","",D67-E67)</f>
        <v/>
      </c>
      <c r="G67" s="11">
        <f>IF($B67="","",IF(ROUND(F67,2)&gt;0,"عليك له",IF(ROUND(F67,2)&lt;0,"له عندك","مسدد")))</f>
        <v/>
      </c>
    </row>
    <row r="68">
      <c r="A68" s="7" t="n">
        <v>64</v>
      </c>
      <c r="B68" s="8" t="n"/>
      <c r="C68" s="8" t="n"/>
      <c r="D68" s="9">
        <f>IF($B68="","",SUMIFS('حركات الموردين'!$C$5:$C$504,'حركات الموردين'!$B$5:$B$504,$B68))</f>
        <v/>
      </c>
      <c r="E68" s="9">
        <f>IF($B68="","",SUMIFS('حركات الموردين'!$D$5:$D$504,'حركات الموردين'!$B$5:$B$504,$B68))</f>
        <v/>
      </c>
      <c r="F68" s="10">
        <f>IF($B68="","",D68-E68)</f>
        <v/>
      </c>
      <c r="G68" s="11">
        <f>IF($B68="","",IF(ROUND(F68,2)&gt;0,"عليك له",IF(ROUND(F68,2)&lt;0,"له عندك","مسدد")))</f>
        <v/>
      </c>
    </row>
    <row r="69">
      <c r="A69" s="7" t="n">
        <v>65</v>
      </c>
      <c r="B69" s="8" t="n"/>
      <c r="C69" s="8" t="n"/>
      <c r="D69" s="9">
        <f>IF($B69="","",SUMIFS('حركات الموردين'!$C$5:$C$504,'حركات الموردين'!$B$5:$B$504,$B69))</f>
        <v/>
      </c>
      <c r="E69" s="9">
        <f>IF($B69="","",SUMIFS('حركات الموردين'!$D$5:$D$504,'حركات الموردين'!$B$5:$B$504,$B69))</f>
        <v/>
      </c>
      <c r="F69" s="10">
        <f>IF($B69="","",D69-E69)</f>
        <v/>
      </c>
      <c r="G69" s="11">
        <f>IF($B69="","",IF(ROUND(F69,2)&gt;0,"عليك له",IF(ROUND(F69,2)&lt;0,"له عندك","مسدد")))</f>
        <v/>
      </c>
    </row>
    <row r="70">
      <c r="A70" s="7" t="n">
        <v>66</v>
      </c>
      <c r="B70" s="8" t="n"/>
      <c r="C70" s="8" t="n"/>
      <c r="D70" s="9">
        <f>IF($B70="","",SUMIFS('حركات الموردين'!$C$5:$C$504,'حركات الموردين'!$B$5:$B$504,$B70))</f>
        <v/>
      </c>
      <c r="E70" s="9">
        <f>IF($B70="","",SUMIFS('حركات الموردين'!$D$5:$D$504,'حركات الموردين'!$B$5:$B$504,$B70))</f>
        <v/>
      </c>
      <c r="F70" s="10">
        <f>IF($B70="","",D70-E70)</f>
        <v/>
      </c>
      <c r="G70" s="11">
        <f>IF($B70="","",IF(ROUND(F70,2)&gt;0,"عليك له",IF(ROUND(F70,2)&lt;0,"له عندك","مسدد")))</f>
        <v/>
      </c>
    </row>
    <row r="71">
      <c r="A71" s="7" t="n">
        <v>67</v>
      </c>
      <c r="B71" s="8" t="n"/>
      <c r="C71" s="8" t="n"/>
      <c r="D71" s="9">
        <f>IF($B71="","",SUMIFS('حركات الموردين'!$C$5:$C$504,'حركات الموردين'!$B$5:$B$504,$B71))</f>
        <v/>
      </c>
      <c r="E71" s="9">
        <f>IF($B71="","",SUMIFS('حركات الموردين'!$D$5:$D$504,'حركات الموردين'!$B$5:$B$504,$B71))</f>
        <v/>
      </c>
      <c r="F71" s="10">
        <f>IF($B71="","",D71-E71)</f>
        <v/>
      </c>
      <c r="G71" s="11">
        <f>IF($B71="","",IF(ROUND(F71,2)&gt;0,"عليك له",IF(ROUND(F71,2)&lt;0,"له عندك","مسدد")))</f>
        <v/>
      </c>
    </row>
    <row r="72">
      <c r="A72" s="7" t="n">
        <v>68</v>
      </c>
      <c r="B72" s="8" t="n"/>
      <c r="C72" s="8" t="n"/>
      <c r="D72" s="9">
        <f>IF($B72="","",SUMIFS('حركات الموردين'!$C$5:$C$504,'حركات الموردين'!$B$5:$B$504,$B72))</f>
        <v/>
      </c>
      <c r="E72" s="9">
        <f>IF($B72="","",SUMIFS('حركات الموردين'!$D$5:$D$504,'حركات الموردين'!$B$5:$B$504,$B72))</f>
        <v/>
      </c>
      <c r="F72" s="10">
        <f>IF($B72="","",D72-E72)</f>
        <v/>
      </c>
      <c r="G72" s="11">
        <f>IF($B72="","",IF(ROUND(F72,2)&gt;0,"عليك له",IF(ROUND(F72,2)&lt;0,"له عندك","مسدد")))</f>
        <v/>
      </c>
    </row>
    <row r="73">
      <c r="A73" s="7" t="n">
        <v>69</v>
      </c>
      <c r="B73" s="8" t="n"/>
      <c r="C73" s="8" t="n"/>
      <c r="D73" s="9">
        <f>IF($B73="","",SUMIFS('حركات الموردين'!$C$5:$C$504,'حركات الموردين'!$B$5:$B$504,$B73))</f>
        <v/>
      </c>
      <c r="E73" s="9">
        <f>IF($B73="","",SUMIFS('حركات الموردين'!$D$5:$D$504,'حركات الموردين'!$B$5:$B$504,$B73))</f>
        <v/>
      </c>
      <c r="F73" s="10">
        <f>IF($B73="","",D73-E73)</f>
        <v/>
      </c>
      <c r="G73" s="11">
        <f>IF($B73="","",IF(ROUND(F73,2)&gt;0,"عليك له",IF(ROUND(F73,2)&lt;0,"له عندك","مسدد")))</f>
        <v/>
      </c>
    </row>
    <row r="74">
      <c r="A74" s="7" t="n">
        <v>70</v>
      </c>
      <c r="B74" s="8" t="n"/>
      <c r="C74" s="8" t="n"/>
      <c r="D74" s="9">
        <f>IF($B74="","",SUMIFS('حركات الموردين'!$C$5:$C$504,'حركات الموردين'!$B$5:$B$504,$B74))</f>
        <v/>
      </c>
      <c r="E74" s="9">
        <f>IF($B74="","",SUMIFS('حركات الموردين'!$D$5:$D$504,'حركات الموردين'!$B$5:$B$504,$B74))</f>
        <v/>
      </c>
      <c r="F74" s="10">
        <f>IF($B74="","",D74-E74)</f>
        <v/>
      </c>
      <c r="G74" s="11">
        <f>IF($B74="","",IF(ROUND(F74,2)&gt;0,"عليك له",IF(ROUND(F74,2)&lt;0,"له عندك","مسدد")))</f>
        <v/>
      </c>
    </row>
    <row r="75">
      <c r="A75" s="7" t="n">
        <v>71</v>
      </c>
      <c r="B75" s="8" t="n"/>
      <c r="C75" s="8" t="n"/>
      <c r="D75" s="9">
        <f>IF($B75="","",SUMIFS('حركات الموردين'!$C$5:$C$504,'حركات الموردين'!$B$5:$B$504,$B75))</f>
        <v/>
      </c>
      <c r="E75" s="9">
        <f>IF($B75="","",SUMIFS('حركات الموردين'!$D$5:$D$504,'حركات الموردين'!$B$5:$B$504,$B75))</f>
        <v/>
      </c>
      <c r="F75" s="10">
        <f>IF($B75="","",D75-E75)</f>
        <v/>
      </c>
      <c r="G75" s="11">
        <f>IF($B75="","",IF(ROUND(F75,2)&gt;0,"عليك له",IF(ROUND(F75,2)&lt;0,"له عندك","مسدد")))</f>
        <v/>
      </c>
    </row>
    <row r="76">
      <c r="A76" s="7" t="n">
        <v>72</v>
      </c>
      <c r="B76" s="8" t="n"/>
      <c r="C76" s="8" t="n"/>
      <c r="D76" s="9">
        <f>IF($B76="","",SUMIFS('حركات الموردين'!$C$5:$C$504,'حركات الموردين'!$B$5:$B$504,$B76))</f>
        <v/>
      </c>
      <c r="E76" s="9">
        <f>IF($B76="","",SUMIFS('حركات الموردين'!$D$5:$D$504,'حركات الموردين'!$B$5:$B$504,$B76))</f>
        <v/>
      </c>
      <c r="F76" s="10">
        <f>IF($B76="","",D76-E76)</f>
        <v/>
      </c>
      <c r="G76" s="11">
        <f>IF($B76="","",IF(ROUND(F76,2)&gt;0,"عليك له",IF(ROUND(F76,2)&lt;0,"له عندك","مسدد")))</f>
        <v/>
      </c>
    </row>
    <row r="77">
      <c r="A77" s="7" t="n">
        <v>73</v>
      </c>
      <c r="B77" s="8" t="n"/>
      <c r="C77" s="8" t="n"/>
      <c r="D77" s="9">
        <f>IF($B77="","",SUMIFS('حركات الموردين'!$C$5:$C$504,'حركات الموردين'!$B$5:$B$504,$B77))</f>
        <v/>
      </c>
      <c r="E77" s="9">
        <f>IF($B77="","",SUMIFS('حركات الموردين'!$D$5:$D$504,'حركات الموردين'!$B$5:$B$504,$B77))</f>
        <v/>
      </c>
      <c r="F77" s="10">
        <f>IF($B77="","",D77-E77)</f>
        <v/>
      </c>
      <c r="G77" s="11">
        <f>IF($B77="","",IF(ROUND(F77,2)&gt;0,"عليك له",IF(ROUND(F77,2)&lt;0,"له عندك","مسدد")))</f>
        <v/>
      </c>
    </row>
    <row r="78">
      <c r="A78" s="7" t="n">
        <v>74</v>
      </c>
      <c r="B78" s="8" t="n"/>
      <c r="C78" s="8" t="n"/>
      <c r="D78" s="9">
        <f>IF($B78="","",SUMIFS('حركات الموردين'!$C$5:$C$504,'حركات الموردين'!$B$5:$B$504,$B78))</f>
        <v/>
      </c>
      <c r="E78" s="9">
        <f>IF($B78="","",SUMIFS('حركات الموردين'!$D$5:$D$504,'حركات الموردين'!$B$5:$B$504,$B78))</f>
        <v/>
      </c>
      <c r="F78" s="10">
        <f>IF($B78="","",D78-E78)</f>
        <v/>
      </c>
      <c r="G78" s="11">
        <f>IF($B78="","",IF(ROUND(F78,2)&gt;0,"عليك له",IF(ROUND(F78,2)&lt;0,"له عندك","مسدد")))</f>
        <v/>
      </c>
    </row>
    <row r="79">
      <c r="A79" s="7" t="n">
        <v>75</v>
      </c>
      <c r="B79" s="8" t="n"/>
      <c r="C79" s="8" t="n"/>
      <c r="D79" s="9">
        <f>IF($B79="","",SUMIFS('حركات الموردين'!$C$5:$C$504,'حركات الموردين'!$B$5:$B$504,$B79))</f>
        <v/>
      </c>
      <c r="E79" s="9">
        <f>IF($B79="","",SUMIFS('حركات الموردين'!$D$5:$D$504,'حركات الموردين'!$B$5:$B$504,$B79))</f>
        <v/>
      </c>
      <c r="F79" s="10">
        <f>IF($B79="","",D79-E79)</f>
        <v/>
      </c>
      <c r="G79" s="11">
        <f>IF($B79="","",IF(ROUND(F79,2)&gt;0,"عليك له",IF(ROUND(F79,2)&lt;0,"له عندك","مسدد")))</f>
        <v/>
      </c>
    </row>
    <row r="80">
      <c r="A80" s="7" t="n">
        <v>76</v>
      </c>
      <c r="B80" s="8" t="n"/>
      <c r="C80" s="8" t="n"/>
      <c r="D80" s="9">
        <f>IF($B80="","",SUMIFS('حركات الموردين'!$C$5:$C$504,'حركات الموردين'!$B$5:$B$504,$B80))</f>
        <v/>
      </c>
      <c r="E80" s="9">
        <f>IF($B80="","",SUMIFS('حركات الموردين'!$D$5:$D$504,'حركات الموردين'!$B$5:$B$504,$B80))</f>
        <v/>
      </c>
      <c r="F80" s="10">
        <f>IF($B80="","",D80-E80)</f>
        <v/>
      </c>
      <c r="G80" s="11">
        <f>IF($B80="","",IF(ROUND(F80,2)&gt;0,"عليك له",IF(ROUND(F80,2)&lt;0,"له عندك","مسدد")))</f>
        <v/>
      </c>
    </row>
    <row r="81">
      <c r="A81" s="7" t="n">
        <v>77</v>
      </c>
      <c r="B81" s="8" t="n"/>
      <c r="C81" s="8" t="n"/>
      <c r="D81" s="9">
        <f>IF($B81="","",SUMIFS('حركات الموردين'!$C$5:$C$504,'حركات الموردين'!$B$5:$B$504,$B81))</f>
        <v/>
      </c>
      <c r="E81" s="9">
        <f>IF($B81="","",SUMIFS('حركات الموردين'!$D$5:$D$504,'حركات الموردين'!$B$5:$B$504,$B81))</f>
        <v/>
      </c>
      <c r="F81" s="10">
        <f>IF($B81="","",D81-E81)</f>
        <v/>
      </c>
      <c r="G81" s="11">
        <f>IF($B81="","",IF(ROUND(F81,2)&gt;0,"عليك له",IF(ROUND(F81,2)&lt;0,"له عندك","مسدد")))</f>
        <v/>
      </c>
    </row>
    <row r="82">
      <c r="A82" s="7" t="n">
        <v>78</v>
      </c>
      <c r="B82" s="8" t="n"/>
      <c r="C82" s="8" t="n"/>
      <c r="D82" s="9">
        <f>IF($B82="","",SUMIFS('حركات الموردين'!$C$5:$C$504,'حركات الموردين'!$B$5:$B$504,$B82))</f>
        <v/>
      </c>
      <c r="E82" s="9">
        <f>IF($B82="","",SUMIFS('حركات الموردين'!$D$5:$D$504,'حركات الموردين'!$B$5:$B$504,$B82))</f>
        <v/>
      </c>
      <c r="F82" s="10">
        <f>IF($B82="","",D82-E82)</f>
        <v/>
      </c>
      <c r="G82" s="11">
        <f>IF($B82="","",IF(ROUND(F82,2)&gt;0,"عليك له",IF(ROUND(F82,2)&lt;0,"له عندك","مسدد")))</f>
        <v/>
      </c>
    </row>
    <row r="83">
      <c r="A83" s="7" t="n">
        <v>79</v>
      </c>
      <c r="B83" s="8" t="n"/>
      <c r="C83" s="8" t="n"/>
      <c r="D83" s="9">
        <f>IF($B83="","",SUMIFS('حركات الموردين'!$C$5:$C$504,'حركات الموردين'!$B$5:$B$504,$B83))</f>
        <v/>
      </c>
      <c r="E83" s="9">
        <f>IF($B83="","",SUMIFS('حركات الموردين'!$D$5:$D$504,'حركات الموردين'!$B$5:$B$504,$B83))</f>
        <v/>
      </c>
      <c r="F83" s="10">
        <f>IF($B83="","",D83-E83)</f>
        <v/>
      </c>
      <c r="G83" s="11">
        <f>IF($B83="","",IF(ROUND(F83,2)&gt;0,"عليك له",IF(ROUND(F83,2)&lt;0,"له عندك","مسدد")))</f>
        <v/>
      </c>
    </row>
    <row r="84">
      <c r="A84" s="7" t="n">
        <v>80</v>
      </c>
      <c r="B84" s="8" t="n"/>
      <c r="C84" s="8" t="n"/>
      <c r="D84" s="9">
        <f>IF($B84="","",SUMIFS('حركات الموردين'!$C$5:$C$504,'حركات الموردين'!$B$5:$B$504,$B84))</f>
        <v/>
      </c>
      <c r="E84" s="9">
        <f>IF($B84="","",SUMIFS('حركات الموردين'!$D$5:$D$504,'حركات الموردين'!$B$5:$B$504,$B84))</f>
        <v/>
      </c>
      <c r="F84" s="10">
        <f>IF($B84="","",D84-E84)</f>
        <v/>
      </c>
      <c r="G84" s="11">
        <f>IF($B84="","",IF(ROUND(F84,2)&gt;0,"عليك له",IF(ROUND(F84,2)&lt;0,"له عندك","مسدد")))</f>
        <v/>
      </c>
    </row>
    <row r="85">
      <c r="A85" s="7" t="n">
        <v>81</v>
      </c>
      <c r="B85" s="8" t="n"/>
      <c r="C85" s="8" t="n"/>
      <c r="D85" s="9">
        <f>IF($B85="","",SUMIFS('حركات الموردين'!$C$5:$C$504,'حركات الموردين'!$B$5:$B$504,$B85))</f>
        <v/>
      </c>
      <c r="E85" s="9">
        <f>IF($B85="","",SUMIFS('حركات الموردين'!$D$5:$D$504,'حركات الموردين'!$B$5:$B$504,$B85))</f>
        <v/>
      </c>
      <c r="F85" s="10">
        <f>IF($B85="","",D85-E85)</f>
        <v/>
      </c>
      <c r="G85" s="11">
        <f>IF($B85="","",IF(ROUND(F85,2)&gt;0,"عليك له",IF(ROUND(F85,2)&lt;0,"له عندك","مسدد")))</f>
        <v/>
      </c>
    </row>
    <row r="86">
      <c r="A86" s="7" t="n">
        <v>82</v>
      </c>
      <c r="B86" s="8" t="n"/>
      <c r="C86" s="8" t="n"/>
      <c r="D86" s="9">
        <f>IF($B86="","",SUMIFS('حركات الموردين'!$C$5:$C$504,'حركات الموردين'!$B$5:$B$504,$B86))</f>
        <v/>
      </c>
      <c r="E86" s="9">
        <f>IF($B86="","",SUMIFS('حركات الموردين'!$D$5:$D$504,'حركات الموردين'!$B$5:$B$504,$B86))</f>
        <v/>
      </c>
      <c r="F86" s="10">
        <f>IF($B86="","",D86-E86)</f>
        <v/>
      </c>
      <c r="G86" s="11">
        <f>IF($B86="","",IF(ROUND(F86,2)&gt;0,"عليك له",IF(ROUND(F86,2)&lt;0,"له عندك","مسدد")))</f>
        <v/>
      </c>
    </row>
    <row r="87">
      <c r="A87" s="7" t="n">
        <v>83</v>
      </c>
      <c r="B87" s="8" t="n"/>
      <c r="C87" s="8" t="n"/>
      <c r="D87" s="9">
        <f>IF($B87="","",SUMIFS('حركات الموردين'!$C$5:$C$504,'حركات الموردين'!$B$5:$B$504,$B87))</f>
        <v/>
      </c>
      <c r="E87" s="9">
        <f>IF($B87="","",SUMIFS('حركات الموردين'!$D$5:$D$504,'حركات الموردين'!$B$5:$B$504,$B87))</f>
        <v/>
      </c>
      <c r="F87" s="10">
        <f>IF($B87="","",D87-E87)</f>
        <v/>
      </c>
      <c r="G87" s="11">
        <f>IF($B87="","",IF(ROUND(F87,2)&gt;0,"عليك له",IF(ROUND(F87,2)&lt;0,"له عندك","مسدد")))</f>
        <v/>
      </c>
    </row>
    <row r="88">
      <c r="A88" s="7" t="n">
        <v>84</v>
      </c>
      <c r="B88" s="8" t="n"/>
      <c r="C88" s="8" t="n"/>
      <c r="D88" s="9">
        <f>IF($B88="","",SUMIFS('حركات الموردين'!$C$5:$C$504,'حركات الموردين'!$B$5:$B$504,$B88))</f>
        <v/>
      </c>
      <c r="E88" s="9">
        <f>IF($B88="","",SUMIFS('حركات الموردين'!$D$5:$D$504,'حركات الموردين'!$B$5:$B$504,$B88))</f>
        <v/>
      </c>
      <c r="F88" s="10">
        <f>IF($B88="","",D88-E88)</f>
        <v/>
      </c>
      <c r="G88" s="11">
        <f>IF($B88="","",IF(ROUND(F88,2)&gt;0,"عليك له",IF(ROUND(F88,2)&lt;0,"له عندك","مسدد")))</f>
        <v/>
      </c>
    </row>
    <row r="89">
      <c r="A89" s="7" t="n">
        <v>85</v>
      </c>
      <c r="B89" s="8" t="n"/>
      <c r="C89" s="8" t="n"/>
      <c r="D89" s="9">
        <f>IF($B89="","",SUMIFS('حركات الموردين'!$C$5:$C$504,'حركات الموردين'!$B$5:$B$504,$B89))</f>
        <v/>
      </c>
      <c r="E89" s="9">
        <f>IF($B89="","",SUMIFS('حركات الموردين'!$D$5:$D$504,'حركات الموردين'!$B$5:$B$504,$B89))</f>
        <v/>
      </c>
      <c r="F89" s="10">
        <f>IF($B89="","",D89-E89)</f>
        <v/>
      </c>
      <c r="G89" s="11">
        <f>IF($B89="","",IF(ROUND(F89,2)&gt;0,"عليك له",IF(ROUND(F89,2)&lt;0,"له عندك","مسدد")))</f>
        <v/>
      </c>
    </row>
    <row r="90">
      <c r="A90" s="7" t="n">
        <v>86</v>
      </c>
      <c r="B90" s="8" t="n"/>
      <c r="C90" s="8" t="n"/>
      <c r="D90" s="9">
        <f>IF($B90="","",SUMIFS('حركات الموردين'!$C$5:$C$504,'حركات الموردين'!$B$5:$B$504,$B90))</f>
        <v/>
      </c>
      <c r="E90" s="9">
        <f>IF($B90="","",SUMIFS('حركات الموردين'!$D$5:$D$504,'حركات الموردين'!$B$5:$B$504,$B90))</f>
        <v/>
      </c>
      <c r="F90" s="10">
        <f>IF($B90="","",D90-E90)</f>
        <v/>
      </c>
      <c r="G90" s="11">
        <f>IF($B90="","",IF(ROUND(F90,2)&gt;0,"عليك له",IF(ROUND(F90,2)&lt;0,"له عندك","مسدد")))</f>
        <v/>
      </c>
    </row>
    <row r="91">
      <c r="A91" s="7" t="n">
        <v>87</v>
      </c>
      <c r="B91" s="8" t="n"/>
      <c r="C91" s="8" t="n"/>
      <c r="D91" s="9">
        <f>IF($B91="","",SUMIFS('حركات الموردين'!$C$5:$C$504,'حركات الموردين'!$B$5:$B$504,$B91))</f>
        <v/>
      </c>
      <c r="E91" s="9">
        <f>IF($B91="","",SUMIFS('حركات الموردين'!$D$5:$D$504,'حركات الموردين'!$B$5:$B$504,$B91))</f>
        <v/>
      </c>
      <c r="F91" s="10">
        <f>IF($B91="","",D91-E91)</f>
        <v/>
      </c>
      <c r="G91" s="11">
        <f>IF($B91="","",IF(ROUND(F91,2)&gt;0,"عليك له",IF(ROUND(F91,2)&lt;0,"له عندك","مسدد")))</f>
        <v/>
      </c>
    </row>
    <row r="92">
      <c r="A92" s="7" t="n">
        <v>88</v>
      </c>
      <c r="B92" s="8" t="n"/>
      <c r="C92" s="8" t="n"/>
      <c r="D92" s="9">
        <f>IF($B92="","",SUMIFS('حركات الموردين'!$C$5:$C$504,'حركات الموردين'!$B$5:$B$504,$B92))</f>
        <v/>
      </c>
      <c r="E92" s="9">
        <f>IF($B92="","",SUMIFS('حركات الموردين'!$D$5:$D$504,'حركات الموردين'!$B$5:$B$504,$B92))</f>
        <v/>
      </c>
      <c r="F92" s="10">
        <f>IF($B92="","",D92-E92)</f>
        <v/>
      </c>
      <c r="G92" s="11">
        <f>IF($B92="","",IF(ROUND(F92,2)&gt;0,"عليك له",IF(ROUND(F92,2)&lt;0,"له عندك","مسدد")))</f>
        <v/>
      </c>
    </row>
    <row r="93">
      <c r="A93" s="7" t="n">
        <v>89</v>
      </c>
      <c r="B93" s="8" t="n"/>
      <c r="C93" s="8" t="n"/>
      <c r="D93" s="9">
        <f>IF($B93="","",SUMIFS('حركات الموردين'!$C$5:$C$504,'حركات الموردين'!$B$5:$B$504,$B93))</f>
        <v/>
      </c>
      <c r="E93" s="9">
        <f>IF($B93="","",SUMIFS('حركات الموردين'!$D$5:$D$504,'حركات الموردين'!$B$5:$B$504,$B93))</f>
        <v/>
      </c>
      <c r="F93" s="10">
        <f>IF($B93="","",D93-E93)</f>
        <v/>
      </c>
      <c r="G93" s="11">
        <f>IF($B93="","",IF(ROUND(F93,2)&gt;0,"عليك له",IF(ROUND(F93,2)&lt;0,"له عندك","مسدد")))</f>
        <v/>
      </c>
    </row>
    <row r="94">
      <c r="A94" s="7" t="n">
        <v>90</v>
      </c>
      <c r="B94" s="8" t="n"/>
      <c r="C94" s="8" t="n"/>
      <c r="D94" s="9">
        <f>IF($B94="","",SUMIFS('حركات الموردين'!$C$5:$C$504,'حركات الموردين'!$B$5:$B$504,$B94))</f>
        <v/>
      </c>
      <c r="E94" s="9">
        <f>IF($B94="","",SUMIFS('حركات الموردين'!$D$5:$D$504,'حركات الموردين'!$B$5:$B$504,$B94))</f>
        <v/>
      </c>
      <c r="F94" s="10">
        <f>IF($B94="","",D94-E94)</f>
        <v/>
      </c>
      <c r="G94" s="11">
        <f>IF($B94="","",IF(ROUND(F94,2)&gt;0,"عليك له",IF(ROUND(F94,2)&lt;0,"له عندك","مسدد")))</f>
        <v/>
      </c>
    </row>
    <row r="95">
      <c r="A95" s="7" t="n">
        <v>91</v>
      </c>
      <c r="B95" s="8" t="n"/>
      <c r="C95" s="8" t="n"/>
      <c r="D95" s="9">
        <f>IF($B95="","",SUMIFS('حركات الموردين'!$C$5:$C$504,'حركات الموردين'!$B$5:$B$504,$B95))</f>
        <v/>
      </c>
      <c r="E95" s="9">
        <f>IF($B95="","",SUMIFS('حركات الموردين'!$D$5:$D$504,'حركات الموردين'!$B$5:$B$504,$B95))</f>
        <v/>
      </c>
      <c r="F95" s="10">
        <f>IF($B95="","",D95-E95)</f>
        <v/>
      </c>
      <c r="G95" s="11">
        <f>IF($B95="","",IF(ROUND(F95,2)&gt;0,"عليك له",IF(ROUND(F95,2)&lt;0,"له عندك","مسدد")))</f>
        <v/>
      </c>
    </row>
    <row r="96">
      <c r="A96" s="7" t="n">
        <v>92</v>
      </c>
      <c r="B96" s="8" t="n"/>
      <c r="C96" s="8" t="n"/>
      <c r="D96" s="9">
        <f>IF($B96="","",SUMIFS('حركات الموردين'!$C$5:$C$504,'حركات الموردين'!$B$5:$B$504,$B96))</f>
        <v/>
      </c>
      <c r="E96" s="9">
        <f>IF($B96="","",SUMIFS('حركات الموردين'!$D$5:$D$504,'حركات الموردين'!$B$5:$B$504,$B96))</f>
        <v/>
      </c>
      <c r="F96" s="10">
        <f>IF($B96="","",D96-E96)</f>
        <v/>
      </c>
      <c r="G96" s="11">
        <f>IF($B96="","",IF(ROUND(F96,2)&gt;0,"عليك له",IF(ROUND(F96,2)&lt;0,"له عندك","مسدد")))</f>
        <v/>
      </c>
    </row>
    <row r="97">
      <c r="A97" s="7" t="n">
        <v>93</v>
      </c>
      <c r="B97" s="8" t="n"/>
      <c r="C97" s="8" t="n"/>
      <c r="D97" s="9">
        <f>IF($B97="","",SUMIFS('حركات الموردين'!$C$5:$C$504,'حركات الموردين'!$B$5:$B$504,$B97))</f>
        <v/>
      </c>
      <c r="E97" s="9">
        <f>IF($B97="","",SUMIFS('حركات الموردين'!$D$5:$D$504,'حركات الموردين'!$B$5:$B$504,$B97))</f>
        <v/>
      </c>
      <c r="F97" s="10">
        <f>IF($B97="","",D97-E97)</f>
        <v/>
      </c>
      <c r="G97" s="11">
        <f>IF($B97="","",IF(ROUND(F97,2)&gt;0,"عليك له",IF(ROUND(F97,2)&lt;0,"له عندك","مسدد")))</f>
        <v/>
      </c>
    </row>
    <row r="98">
      <c r="A98" s="7" t="n">
        <v>94</v>
      </c>
      <c r="B98" s="8" t="n"/>
      <c r="C98" s="8" t="n"/>
      <c r="D98" s="9">
        <f>IF($B98="","",SUMIFS('حركات الموردين'!$C$5:$C$504,'حركات الموردين'!$B$5:$B$504,$B98))</f>
        <v/>
      </c>
      <c r="E98" s="9">
        <f>IF($B98="","",SUMIFS('حركات الموردين'!$D$5:$D$504,'حركات الموردين'!$B$5:$B$504,$B98))</f>
        <v/>
      </c>
      <c r="F98" s="10">
        <f>IF($B98="","",D98-E98)</f>
        <v/>
      </c>
      <c r="G98" s="11">
        <f>IF($B98="","",IF(ROUND(F98,2)&gt;0,"عليك له",IF(ROUND(F98,2)&lt;0,"له عندك","مسدد")))</f>
        <v/>
      </c>
    </row>
    <row r="99">
      <c r="A99" s="7" t="n">
        <v>95</v>
      </c>
      <c r="B99" s="8" t="n"/>
      <c r="C99" s="8" t="n"/>
      <c r="D99" s="9">
        <f>IF($B99="","",SUMIFS('حركات الموردين'!$C$5:$C$504,'حركات الموردين'!$B$5:$B$504,$B99))</f>
        <v/>
      </c>
      <c r="E99" s="9">
        <f>IF($B99="","",SUMIFS('حركات الموردين'!$D$5:$D$504,'حركات الموردين'!$B$5:$B$504,$B99))</f>
        <v/>
      </c>
      <c r="F99" s="10">
        <f>IF($B99="","",D99-E99)</f>
        <v/>
      </c>
      <c r="G99" s="11">
        <f>IF($B99="","",IF(ROUND(F99,2)&gt;0,"عليك له",IF(ROUND(F99,2)&lt;0,"له عندك","مسدد")))</f>
        <v/>
      </c>
    </row>
    <row r="100">
      <c r="A100" s="7" t="n">
        <v>96</v>
      </c>
      <c r="B100" s="8" t="n"/>
      <c r="C100" s="8" t="n"/>
      <c r="D100" s="9">
        <f>IF($B100="","",SUMIFS('حركات الموردين'!$C$5:$C$504,'حركات الموردين'!$B$5:$B$504,$B100))</f>
        <v/>
      </c>
      <c r="E100" s="9">
        <f>IF($B100="","",SUMIFS('حركات الموردين'!$D$5:$D$504,'حركات الموردين'!$B$5:$B$504,$B100))</f>
        <v/>
      </c>
      <c r="F100" s="10">
        <f>IF($B100="","",D100-E100)</f>
        <v/>
      </c>
      <c r="G100" s="11">
        <f>IF($B100="","",IF(ROUND(F100,2)&gt;0,"عليك له",IF(ROUND(F100,2)&lt;0,"له عندك","مسدد")))</f>
        <v/>
      </c>
    </row>
    <row r="101">
      <c r="A101" s="7" t="n">
        <v>97</v>
      </c>
      <c r="B101" s="8" t="n"/>
      <c r="C101" s="8" t="n"/>
      <c r="D101" s="9">
        <f>IF($B101="","",SUMIFS('حركات الموردين'!$C$5:$C$504,'حركات الموردين'!$B$5:$B$504,$B101))</f>
        <v/>
      </c>
      <c r="E101" s="9">
        <f>IF($B101="","",SUMIFS('حركات الموردين'!$D$5:$D$504,'حركات الموردين'!$B$5:$B$504,$B101))</f>
        <v/>
      </c>
      <c r="F101" s="10">
        <f>IF($B101="","",D101-E101)</f>
        <v/>
      </c>
      <c r="G101" s="11">
        <f>IF($B101="","",IF(ROUND(F101,2)&gt;0,"عليك له",IF(ROUND(F101,2)&lt;0,"له عندك","مسدد")))</f>
        <v/>
      </c>
    </row>
    <row r="102">
      <c r="A102" s="7" t="n">
        <v>98</v>
      </c>
      <c r="B102" s="8" t="n"/>
      <c r="C102" s="8" t="n"/>
      <c r="D102" s="9">
        <f>IF($B102="","",SUMIFS('حركات الموردين'!$C$5:$C$504,'حركات الموردين'!$B$5:$B$504,$B102))</f>
        <v/>
      </c>
      <c r="E102" s="9">
        <f>IF($B102="","",SUMIFS('حركات الموردين'!$D$5:$D$504,'حركات الموردين'!$B$5:$B$504,$B102))</f>
        <v/>
      </c>
      <c r="F102" s="10">
        <f>IF($B102="","",D102-E102)</f>
        <v/>
      </c>
      <c r="G102" s="11">
        <f>IF($B102="","",IF(ROUND(F102,2)&gt;0,"عليك له",IF(ROUND(F102,2)&lt;0,"له عندك","مسدد")))</f>
        <v/>
      </c>
    </row>
    <row r="103">
      <c r="A103" s="7" t="n">
        <v>99</v>
      </c>
      <c r="B103" s="8" t="n"/>
      <c r="C103" s="8" t="n"/>
      <c r="D103" s="9">
        <f>IF($B103="","",SUMIFS('حركات الموردين'!$C$5:$C$504,'حركات الموردين'!$B$5:$B$504,$B103))</f>
        <v/>
      </c>
      <c r="E103" s="9">
        <f>IF($B103="","",SUMIFS('حركات الموردين'!$D$5:$D$504,'حركات الموردين'!$B$5:$B$504,$B103))</f>
        <v/>
      </c>
      <c r="F103" s="10">
        <f>IF($B103="","",D103-E103)</f>
        <v/>
      </c>
      <c r="G103" s="11">
        <f>IF($B103="","",IF(ROUND(F103,2)&gt;0,"عليك له",IF(ROUND(F103,2)&lt;0,"له عندك","مسدد")))</f>
        <v/>
      </c>
    </row>
    <row r="104">
      <c r="A104" s="7" t="n">
        <v>100</v>
      </c>
      <c r="B104" s="8" t="n"/>
      <c r="C104" s="8" t="n"/>
      <c r="D104" s="9">
        <f>IF($B104="","",SUMIFS('حركات الموردين'!$C$5:$C$504,'حركات الموردين'!$B$5:$B$504,$B104))</f>
        <v/>
      </c>
      <c r="E104" s="9">
        <f>IF($B104="","",SUMIFS('حركات الموردين'!$D$5:$D$504,'حركات الموردين'!$B$5:$B$504,$B104))</f>
        <v/>
      </c>
      <c r="F104" s="10">
        <f>IF($B104="","",D104-E104)</f>
        <v/>
      </c>
      <c r="G104" s="11">
        <f>IF($B104="","",IF(ROUND(F104,2)&gt;0,"عليك له",IF(ROUND(F104,2)&lt;0,"له عندك","مسدد")))</f>
        <v/>
      </c>
    </row>
    <row r="106">
      <c r="A106" s="3" t="inlineStr">
        <is>
          <t>من ميزانيتي – mizaniti.app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F5:F104">
    <cfRule type="cellIs" priority="1" operator="greaterThan" dxfId="1">
      <formula>0</formula>
    </cfRule>
    <cfRule type="cellIs" priority="2" operator="lessThan" dxfId="0">
      <formula>0</formula>
    </cfRule>
  </conditionalFormatting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G504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6" customWidth="1" min="4" max="4"/>
    <col width="36" customWidth="1" min="5" max="5"/>
    <col width="18" customWidth="1" min="6" max="6"/>
    <col width="10" customWidth="1" min="7" max="7"/>
  </cols>
  <sheetData>
    <row r="1" ht="26" customHeight="1">
      <c r="A1" s="1" t="inlineStr">
        <is>
          <t>حركات الموردين</t>
        </is>
      </c>
    </row>
    <row r="2">
      <c r="A2" s="2" t="inlineStr">
        <is>
          <t>اشتريت بالآجل = بضاعة أخذتها ولم تدفع، دفعت = ما سددته للمورد.</t>
        </is>
      </c>
    </row>
    <row r="3">
      <c r="A3" s="3" t="inlineStr">
        <is>
          <t>من ميزانيتي – mizaniti.app</t>
        </is>
      </c>
    </row>
    <row r="4" ht="30" customHeight="1">
      <c r="A4" s="6" t="inlineStr">
        <is>
          <t>التاريخ</t>
        </is>
      </c>
      <c r="B4" s="6" t="inlineStr">
        <is>
          <t>الاسم</t>
        </is>
      </c>
      <c r="C4" s="6" t="inlineStr">
        <is>
          <t>اشتريت بالآجل</t>
        </is>
      </c>
      <c r="D4" s="6" t="inlineStr">
        <is>
          <t>دفعت</t>
        </is>
      </c>
      <c r="E4" s="6" t="inlineStr">
        <is>
          <t>ملاحظة</t>
        </is>
      </c>
      <c r="F4" s="6" t="inlineStr">
        <is>
          <t>الرصيد التراكمي</t>
        </is>
      </c>
      <c r="G4" s="6" t="inlineStr">
        <is>
          <t>ترتيب</t>
        </is>
      </c>
    </row>
    <row r="5">
      <c r="A5" s="12" t="n"/>
      <c r="B5" s="8" t="n"/>
      <c r="C5" s="13" t="n"/>
      <c r="D5" s="13" t="n"/>
      <c r="E5" s="8" t="n"/>
      <c r="F5" s="14">
        <f>IF($B5="","",SUMIFS(C$5:C5,$B$5:$B5,$B5)-SUMIFS(D$5:D5,$B$5:$B5,$B5))</f>
        <v/>
      </c>
      <c r="G5" s="15" t="n"/>
    </row>
    <row r="6">
      <c r="A6" s="12" t="n"/>
      <c r="B6" s="8" t="n"/>
      <c r="C6" s="13" t="n"/>
      <c r="D6" s="13" t="n"/>
      <c r="E6" s="8" t="n"/>
      <c r="F6" s="14">
        <f>IF($B6="","",SUMIFS(C$5:C6,$B$5:$B6,$B6)-SUMIFS(D$5:D6,$B$5:$B6,$B6))</f>
        <v/>
      </c>
      <c r="G6" s="15" t="n"/>
    </row>
    <row r="7">
      <c r="A7" s="12" t="n"/>
      <c r="B7" s="8" t="n"/>
      <c r="C7" s="13" t="n"/>
      <c r="D7" s="13" t="n"/>
      <c r="E7" s="8" t="n"/>
      <c r="F7" s="14">
        <f>IF($B7="","",SUMIFS(C$5:C7,$B$5:$B7,$B7)-SUMIFS(D$5:D7,$B$5:$B7,$B7))</f>
        <v/>
      </c>
      <c r="G7" s="15" t="n"/>
    </row>
    <row r="8">
      <c r="A8" s="12" t="n"/>
      <c r="B8" s="8" t="n"/>
      <c r="C8" s="13" t="n"/>
      <c r="D8" s="13" t="n"/>
      <c r="E8" s="8" t="n"/>
      <c r="F8" s="14">
        <f>IF($B8="","",SUMIFS(C$5:C8,$B$5:$B8,$B8)-SUMIFS(D$5:D8,$B$5:$B8,$B8))</f>
        <v/>
      </c>
      <c r="G8" s="15" t="n"/>
    </row>
    <row r="9">
      <c r="A9" s="12" t="n"/>
      <c r="B9" s="8" t="n"/>
      <c r="C9" s="13" t="n"/>
      <c r="D9" s="13" t="n"/>
      <c r="E9" s="8" t="n"/>
      <c r="F9" s="14">
        <f>IF($B9="","",SUMIFS(C$5:C9,$B$5:$B9,$B9)-SUMIFS(D$5:D9,$B$5:$B9,$B9))</f>
        <v/>
      </c>
      <c r="G9" s="15" t="n"/>
    </row>
    <row r="10">
      <c r="A10" s="12" t="n"/>
      <c r="B10" s="8" t="n"/>
      <c r="C10" s="13" t="n"/>
      <c r="D10" s="13" t="n"/>
      <c r="E10" s="8" t="n"/>
      <c r="F10" s="14">
        <f>IF($B10="","",SUMIFS(C$5:C10,$B$5:$B10,$B10)-SUMIFS(D$5:D10,$B$5:$B10,$B10))</f>
        <v/>
      </c>
      <c r="G10" s="15" t="n"/>
    </row>
    <row r="11">
      <c r="A11" s="12" t="n"/>
      <c r="B11" s="8" t="n"/>
      <c r="C11" s="13" t="n"/>
      <c r="D11" s="13" t="n"/>
      <c r="E11" s="8" t="n"/>
      <c r="F11" s="14">
        <f>IF($B11="","",SUMIFS(C$5:C11,$B$5:$B11,$B11)-SUMIFS(D$5:D11,$B$5:$B11,$B11))</f>
        <v/>
      </c>
      <c r="G11" s="15" t="n"/>
    </row>
    <row r="12">
      <c r="A12" s="12" t="n"/>
      <c r="B12" s="8" t="n"/>
      <c r="C12" s="13" t="n"/>
      <c r="D12" s="13" t="n"/>
      <c r="E12" s="8" t="n"/>
      <c r="F12" s="14">
        <f>IF($B12="","",SUMIFS(C$5:C12,$B$5:$B12,$B12)-SUMIFS(D$5:D12,$B$5:$B12,$B12))</f>
        <v/>
      </c>
      <c r="G12" s="15" t="n"/>
    </row>
    <row r="13">
      <c r="A13" s="12" t="n"/>
      <c r="B13" s="8" t="n"/>
      <c r="C13" s="13" t="n"/>
      <c r="D13" s="13" t="n"/>
      <c r="E13" s="8" t="n"/>
      <c r="F13" s="14">
        <f>IF($B13="","",SUMIFS(C$5:C13,$B$5:$B13,$B13)-SUMIFS(D$5:D13,$B$5:$B13,$B13))</f>
        <v/>
      </c>
      <c r="G13" s="15" t="n"/>
    </row>
    <row r="14">
      <c r="A14" s="12" t="n"/>
      <c r="B14" s="8" t="n"/>
      <c r="C14" s="13" t="n"/>
      <c r="D14" s="13" t="n"/>
      <c r="E14" s="8" t="n"/>
      <c r="F14" s="14">
        <f>IF($B14="","",SUMIFS(C$5:C14,$B$5:$B14,$B14)-SUMIFS(D$5:D14,$B$5:$B14,$B14))</f>
        <v/>
      </c>
      <c r="G14" s="15" t="n"/>
    </row>
    <row r="15">
      <c r="A15" s="12" t="n"/>
      <c r="B15" s="8" t="n"/>
      <c r="C15" s="13" t="n"/>
      <c r="D15" s="13" t="n"/>
      <c r="E15" s="8" t="n"/>
      <c r="F15" s="14">
        <f>IF($B15="","",SUMIFS(C$5:C15,$B$5:$B15,$B15)-SUMIFS(D$5:D15,$B$5:$B15,$B15))</f>
        <v/>
      </c>
      <c r="G15" s="15" t="n"/>
    </row>
    <row r="16">
      <c r="A16" s="12" t="n"/>
      <c r="B16" s="8" t="n"/>
      <c r="C16" s="13" t="n"/>
      <c r="D16" s="13" t="n"/>
      <c r="E16" s="8" t="n"/>
      <c r="F16" s="14">
        <f>IF($B16="","",SUMIFS(C$5:C16,$B$5:$B16,$B16)-SUMIFS(D$5:D16,$B$5:$B16,$B16))</f>
        <v/>
      </c>
      <c r="G16" s="15" t="n"/>
    </row>
    <row r="17">
      <c r="A17" s="12" t="n"/>
      <c r="B17" s="8" t="n"/>
      <c r="C17" s="13" t="n"/>
      <c r="D17" s="13" t="n"/>
      <c r="E17" s="8" t="n"/>
      <c r="F17" s="14">
        <f>IF($B17="","",SUMIFS(C$5:C17,$B$5:$B17,$B17)-SUMIFS(D$5:D17,$B$5:$B17,$B17))</f>
        <v/>
      </c>
      <c r="G17" s="15" t="n"/>
    </row>
    <row r="18">
      <c r="A18" s="12" t="n"/>
      <c r="B18" s="8" t="n"/>
      <c r="C18" s="13" t="n"/>
      <c r="D18" s="13" t="n"/>
      <c r="E18" s="8" t="n"/>
      <c r="F18" s="14">
        <f>IF($B18="","",SUMIFS(C$5:C18,$B$5:$B18,$B18)-SUMIFS(D$5:D18,$B$5:$B18,$B18))</f>
        <v/>
      </c>
      <c r="G18" s="15" t="n"/>
    </row>
    <row r="19">
      <c r="A19" s="12" t="n"/>
      <c r="B19" s="8" t="n"/>
      <c r="C19" s="13" t="n"/>
      <c r="D19" s="13" t="n"/>
      <c r="E19" s="8" t="n"/>
      <c r="F19" s="14">
        <f>IF($B19="","",SUMIFS(C$5:C19,$B$5:$B19,$B19)-SUMIFS(D$5:D19,$B$5:$B19,$B19))</f>
        <v/>
      </c>
      <c r="G19" s="15" t="n"/>
    </row>
    <row r="20">
      <c r="A20" s="12" t="n"/>
      <c r="B20" s="8" t="n"/>
      <c r="C20" s="13" t="n"/>
      <c r="D20" s="13" t="n"/>
      <c r="E20" s="8" t="n"/>
      <c r="F20" s="14">
        <f>IF($B20="","",SUMIFS(C$5:C20,$B$5:$B20,$B20)-SUMIFS(D$5:D20,$B$5:$B20,$B20))</f>
        <v/>
      </c>
      <c r="G20" s="15" t="n"/>
    </row>
    <row r="21">
      <c r="A21" s="12" t="n"/>
      <c r="B21" s="8" t="n"/>
      <c r="C21" s="13" t="n"/>
      <c r="D21" s="13" t="n"/>
      <c r="E21" s="8" t="n"/>
      <c r="F21" s="14">
        <f>IF($B21="","",SUMIFS(C$5:C21,$B$5:$B21,$B21)-SUMIFS(D$5:D21,$B$5:$B21,$B21))</f>
        <v/>
      </c>
      <c r="G21" s="15" t="n"/>
    </row>
    <row r="22">
      <c r="A22" s="12" t="n"/>
      <c r="B22" s="8" t="n"/>
      <c r="C22" s="13" t="n"/>
      <c r="D22" s="13" t="n"/>
      <c r="E22" s="8" t="n"/>
      <c r="F22" s="14">
        <f>IF($B22="","",SUMIFS(C$5:C22,$B$5:$B22,$B22)-SUMIFS(D$5:D22,$B$5:$B22,$B22))</f>
        <v/>
      </c>
      <c r="G22" s="15" t="n"/>
    </row>
    <row r="23">
      <c r="A23" s="12" t="n"/>
      <c r="B23" s="8" t="n"/>
      <c r="C23" s="13" t="n"/>
      <c r="D23" s="13" t="n"/>
      <c r="E23" s="8" t="n"/>
      <c r="F23" s="14">
        <f>IF($B23="","",SUMIFS(C$5:C23,$B$5:$B23,$B23)-SUMIFS(D$5:D23,$B$5:$B23,$B23))</f>
        <v/>
      </c>
      <c r="G23" s="15" t="n"/>
    </row>
    <row r="24">
      <c r="A24" s="12" t="n"/>
      <c r="B24" s="8" t="n"/>
      <c r="C24" s="13" t="n"/>
      <c r="D24" s="13" t="n"/>
      <c r="E24" s="8" t="n"/>
      <c r="F24" s="14">
        <f>IF($B24="","",SUMIFS(C$5:C24,$B$5:$B24,$B24)-SUMIFS(D$5:D24,$B$5:$B24,$B24))</f>
        <v/>
      </c>
      <c r="G24" s="15" t="n"/>
    </row>
    <row r="25">
      <c r="A25" s="12" t="n"/>
      <c r="B25" s="8" t="n"/>
      <c r="C25" s="13" t="n"/>
      <c r="D25" s="13" t="n"/>
      <c r="E25" s="8" t="n"/>
      <c r="F25" s="14">
        <f>IF($B25="","",SUMIFS(C$5:C25,$B$5:$B25,$B25)-SUMIFS(D$5:D25,$B$5:$B25,$B25))</f>
        <v/>
      </c>
      <c r="G25" s="15" t="n"/>
    </row>
    <row r="26">
      <c r="A26" s="12" t="n"/>
      <c r="B26" s="8" t="n"/>
      <c r="C26" s="13" t="n"/>
      <c r="D26" s="13" t="n"/>
      <c r="E26" s="8" t="n"/>
      <c r="F26" s="14">
        <f>IF($B26="","",SUMIFS(C$5:C26,$B$5:$B26,$B26)-SUMIFS(D$5:D26,$B$5:$B26,$B26))</f>
        <v/>
      </c>
      <c r="G26" s="15" t="n"/>
    </row>
    <row r="27">
      <c r="A27" s="12" t="n"/>
      <c r="B27" s="8" t="n"/>
      <c r="C27" s="13" t="n"/>
      <c r="D27" s="13" t="n"/>
      <c r="E27" s="8" t="n"/>
      <c r="F27" s="14">
        <f>IF($B27="","",SUMIFS(C$5:C27,$B$5:$B27,$B27)-SUMIFS(D$5:D27,$B$5:$B27,$B27))</f>
        <v/>
      </c>
      <c r="G27" s="15" t="n"/>
    </row>
    <row r="28">
      <c r="A28" s="12" t="n"/>
      <c r="B28" s="8" t="n"/>
      <c r="C28" s="13" t="n"/>
      <c r="D28" s="13" t="n"/>
      <c r="E28" s="8" t="n"/>
      <c r="F28" s="14">
        <f>IF($B28="","",SUMIFS(C$5:C28,$B$5:$B28,$B28)-SUMIFS(D$5:D28,$B$5:$B28,$B28))</f>
        <v/>
      </c>
      <c r="G28" s="15" t="n"/>
    </row>
    <row r="29">
      <c r="A29" s="12" t="n"/>
      <c r="B29" s="8" t="n"/>
      <c r="C29" s="13" t="n"/>
      <c r="D29" s="13" t="n"/>
      <c r="E29" s="8" t="n"/>
      <c r="F29" s="14">
        <f>IF($B29="","",SUMIFS(C$5:C29,$B$5:$B29,$B29)-SUMIFS(D$5:D29,$B$5:$B29,$B29))</f>
        <v/>
      </c>
      <c r="G29" s="15" t="n"/>
    </row>
    <row r="30">
      <c r="A30" s="12" t="n"/>
      <c r="B30" s="8" t="n"/>
      <c r="C30" s="13" t="n"/>
      <c r="D30" s="13" t="n"/>
      <c r="E30" s="8" t="n"/>
      <c r="F30" s="14">
        <f>IF($B30="","",SUMIFS(C$5:C30,$B$5:$B30,$B30)-SUMIFS(D$5:D30,$B$5:$B30,$B30))</f>
        <v/>
      </c>
      <c r="G30" s="15" t="n"/>
    </row>
    <row r="31">
      <c r="A31" s="12" t="n"/>
      <c r="B31" s="8" t="n"/>
      <c r="C31" s="13" t="n"/>
      <c r="D31" s="13" t="n"/>
      <c r="E31" s="8" t="n"/>
      <c r="F31" s="14">
        <f>IF($B31="","",SUMIFS(C$5:C31,$B$5:$B31,$B31)-SUMIFS(D$5:D31,$B$5:$B31,$B31))</f>
        <v/>
      </c>
      <c r="G31" s="15" t="n"/>
    </row>
    <row r="32">
      <c r="A32" s="12" t="n"/>
      <c r="B32" s="8" t="n"/>
      <c r="C32" s="13" t="n"/>
      <c r="D32" s="13" t="n"/>
      <c r="E32" s="8" t="n"/>
      <c r="F32" s="14">
        <f>IF($B32="","",SUMIFS(C$5:C32,$B$5:$B32,$B32)-SUMIFS(D$5:D32,$B$5:$B32,$B32))</f>
        <v/>
      </c>
      <c r="G32" s="15" t="n"/>
    </row>
    <row r="33">
      <c r="A33" s="12" t="n"/>
      <c r="B33" s="8" t="n"/>
      <c r="C33" s="13" t="n"/>
      <c r="D33" s="13" t="n"/>
      <c r="E33" s="8" t="n"/>
      <c r="F33" s="14">
        <f>IF($B33="","",SUMIFS(C$5:C33,$B$5:$B33,$B33)-SUMIFS(D$5:D33,$B$5:$B33,$B33))</f>
        <v/>
      </c>
      <c r="G33" s="15" t="n"/>
    </row>
    <row r="34">
      <c r="A34" s="12" t="n"/>
      <c r="B34" s="8" t="n"/>
      <c r="C34" s="13" t="n"/>
      <c r="D34" s="13" t="n"/>
      <c r="E34" s="8" t="n"/>
      <c r="F34" s="14">
        <f>IF($B34="","",SUMIFS(C$5:C34,$B$5:$B34,$B34)-SUMIFS(D$5:D34,$B$5:$B34,$B34))</f>
        <v/>
      </c>
      <c r="G34" s="15" t="n"/>
    </row>
    <row r="35">
      <c r="A35" s="12" t="n"/>
      <c r="B35" s="8" t="n"/>
      <c r="C35" s="13" t="n"/>
      <c r="D35" s="13" t="n"/>
      <c r="E35" s="8" t="n"/>
      <c r="F35" s="14">
        <f>IF($B35="","",SUMIFS(C$5:C35,$B$5:$B35,$B35)-SUMIFS(D$5:D35,$B$5:$B35,$B35))</f>
        <v/>
      </c>
      <c r="G35" s="15" t="n"/>
    </row>
    <row r="36">
      <c r="A36" s="12" t="n"/>
      <c r="B36" s="8" t="n"/>
      <c r="C36" s="13" t="n"/>
      <c r="D36" s="13" t="n"/>
      <c r="E36" s="8" t="n"/>
      <c r="F36" s="14">
        <f>IF($B36="","",SUMIFS(C$5:C36,$B$5:$B36,$B36)-SUMIFS(D$5:D36,$B$5:$B36,$B36))</f>
        <v/>
      </c>
      <c r="G36" s="15" t="n"/>
    </row>
    <row r="37">
      <c r="A37" s="12" t="n"/>
      <c r="B37" s="8" t="n"/>
      <c r="C37" s="13" t="n"/>
      <c r="D37" s="13" t="n"/>
      <c r="E37" s="8" t="n"/>
      <c r="F37" s="14">
        <f>IF($B37="","",SUMIFS(C$5:C37,$B$5:$B37,$B37)-SUMIFS(D$5:D37,$B$5:$B37,$B37))</f>
        <v/>
      </c>
      <c r="G37" s="15" t="n"/>
    </row>
    <row r="38">
      <c r="A38" s="12" t="n"/>
      <c r="B38" s="8" t="n"/>
      <c r="C38" s="13" t="n"/>
      <c r="D38" s="13" t="n"/>
      <c r="E38" s="8" t="n"/>
      <c r="F38" s="14">
        <f>IF($B38="","",SUMIFS(C$5:C38,$B$5:$B38,$B38)-SUMIFS(D$5:D38,$B$5:$B38,$B38))</f>
        <v/>
      </c>
      <c r="G38" s="15" t="n"/>
    </row>
    <row r="39">
      <c r="A39" s="12" t="n"/>
      <c r="B39" s="8" t="n"/>
      <c r="C39" s="13" t="n"/>
      <c r="D39" s="13" t="n"/>
      <c r="E39" s="8" t="n"/>
      <c r="F39" s="14">
        <f>IF($B39="","",SUMIFS(C$5:C39,$B$5:$B39,$B39)-SUMIFS(D$5:D39,$B$5:$B39,$B39))</f>
        <v/>
      </c>
      <c r="G39" s="15" t="n"/>
    </row>
    <row r="40">
      <c r="A40" s="12" t="n"/>
      <c r="B40" s="8" t="n"/>
      <c r="C40" s="13" t="n"/>
      <c r="D40" s="13" t="n"/>
      <c r="E40" s="8" t="n"/>
      <c r="F40" s="14">
        <f>IF($B40="","",SUMIFS(C$5:C40,$B$5:$B40,$B40)-SUMIFS(D$5:D40,$B$5:$B40,$B40))</f>
        <v/>
      </c>
      <c r="G40" s="15" t="n"/>
    </row>
    <row r="41">
      <c r="A41" s="12" t="n"/>
      <c r="B41" s="8" t="n"/>
      <c r="C41" s="13" t="n"/>
      <c r="D41" s="13" t="n"/>
      <c r="E41" s="8" t="n"/>
      <c r="F41" s="14">
        <f>IF($B41="","",SUMIFS(C$5:C41,$B$5:$B41,$B41)-SUMIFS(D$5:D41,$B$5:$B41,$B41))</f>
        <v/>
      </c>
      <c r="G41" s="15" t="n"/>
    </row>
    <row r="42">
      <c r="A42" s="12" t="n"/>
      <c r="B42" s="8" t="n"/>
      <c r="C42" s="13" t="n"/>
      <c r="D42" s="13" t="n"/>
      <c r="E42" s="8" t="n"/>
      <c r="F42" s="14">
        <f>IF($B42="","",SUMIFS(C$5:C42,$B$5:$B42,$B42)-SUMIFS(D$5:D42,$B$5:$B42,$B42))</f>
        <v/>
      </c>
      <c r="G42" s="15" t="n"/>
    </row>
    <row r="43">
      <c r="A43" s="12" t="n"/>
      <c r="B43" s="8" t="n"/>
      <c r="C43" s="13" t="n"/>
      <c r="D43" s="13" t="n"/>
      <c r="E43" s="8" t="n"/>
      <c r="F43" s="14">
        <f>IF($B43="","",SUMIFS(C$5:C43,$B$5:$B43,$B43)-SUMIFS(D$5:D43,$B$5:$B43,$B43))</f>
        <v/>
      </c>
      <c r="G43" s="15" t="n"/>
    </row>
    <row r="44">
      <c r="A44" s="12" t="n"/>
      <c r="B44" s="8" t="n"/>
      <c r="C44" s="13" t="n"/>
      <c r="D44" s="13" t="n"/>
      <c r="E44" s="8" t="n"/>
      <c r="F44" s="14">
        <f>IF($B44="","",SUMIFS(C$5:C44,$B$5:$B44,$B44)-SUMIFS(D$5:D44,$B$5:$B44,$B44))</f>
        <v/>
      </c>
      <c r="G44" s="15" t="n"/>
    </row>
    <row r="45">
      <c r="A45" s="12" t="n"/>
      <c r="B45" s="8" t="n"/>
      <c r="C45" s="13" t="n"/>
      <c r="D45" s="13" t="n"/>
      <c r="E45" s="8" t="n"/>
      <c r="F45" s="14">
        <f>IF($B45="","",SUMIFS(C$5:C45,$B$5:$B45,$B45)-SUMIFS(D$5:D45,$B$5:$B45,$B45))</f>
        <v/>
      </c>
      <c r="G45" s="15" t="n"/>
    </row>
    <row r="46">
      <c r="A46" s="12" t="n"/>
      <c r="B46" s="8" t="n"/>
      <c r="C46" s="13" t="n"/>
      <c r="D46" s="13" t="n"/>
      <c r="E46" s="8" t="n"/>
      <c r="F46" s="14">
        <f>IF($B46="","",SUMIFS(C$5:C46,$B$5:$B46,$B46)-SUMIFS(D$5:D46,$B$5:$B46,$B46))</f>
        <v/>
      </c>
      <c r="G46" s="15" t="n"/>
    </row>
    <row r="47">
      <c r="A47" s="12" t="n"/>
      <c r="B47" s="8" t="n"/>
      <c r="C47" s="13" t="n"/>
      <c r="D47" s="13" t="n"/>
      <c r="E47" s="8" t="n"/>
      <c r="F47" s="14">
        <f>IF($B47="","",SUMIFS(C$5:C47,$B$5:$B47,$B47)-SUMIFS(D$5:D47,$B$5:$B47,$B47))</f>
        <v/>
      </c>
      <c r="G47" s="15" t="n"/>
    </row>
    <row r="48">
      <c r="A48" s="12" t="n"/>
      <c r="B48" s="8" t="n"/>
      <c r="C48" s="13" t="n"/>
      <c r="D48" s="13" t="n"/>
      <c r="E48" s="8" t="n"/>
      <c r="F48" s="14">
        <f>IF($B48="","",SUMIFS(C$5:C48,$B$5:$B48,$B48)-SUMIFS(D$5:D48,$B$5:$B48,$B48))</f>
        <v/>
      </c>
      <c r="G48" s="15" t="n"/>
    </row>
    <row r="49">
      <c r="A49" s="12" t="n"/>
      <c r="B49" s="8" t="n"/>
      <c r="C49" s="13" t="n"/>
      <c r="D49" s="13" t="n"/>
      <c r="E49" s="8" t="n"/>
      <c r="F49" s="14">
        <f>IF($B49="","",SUMIFS(C$5:C49,$B$5:$B49,$B49)-SUMIFS(D$5:D49,$B$5:$B49,$B49))</f>
        <v/>
      </c>
      <c r="G49" s="15" t="n"/>
    </row>
    <row r="50">
      <c r="A50" s="12" t="n"/>
      <c r="B50" s="8" t="n"/>
      <c r="C50" s="13" t="n"/>
      <c r="D50" s="13" t="n"/>
      <c r="E50" s="8" t="n"/>
      <c r="F50" s="14">
        <f>IF($B50="","",SUMIFS(C$5:C50,$B$5:$B50,$B50)-SUMIFS(D$5:D50,$B$5:$B50,$B50))</f>
        <v/>
      </c>
      <c r="G50" s="15" t="n"/>
    </row>
    <row r="51">
      <c r="A51" s="12" t="n"/>
      <c r="B51" s="8" t="n"/>
      <c r="C51" s="13" t="n"/>
      <c r="D51" s="13" t="n"/>
      <c r="E51" s="8" t="n"/>
      <c r="F51" s="14">
        <f>IF($B51="","",SUMIFS(C$5:C51,$B$5:$B51,$B51)-SUMIFS(D$5:D51,$B$5:$B51,$B51))</f>
        <v/>
      </c>
      <c r="G51" s="15" t="n"/>
    </row>
    <row r="52">
      <c r="A52" s="12" t="n"/>
      <c r="B52" s="8" t="n"/>
      <c r="C52" s="13" t="n"/>
      <c r="D52" s="13" t="n"/>
      <c r="E52" s="8" t="n"/>
      <c r="F52" s="14">
        <f>IF($B52="","",SUMIFS(C$5:C52,$B$5:$B52,$B52)-SUMIFS(D$5:D52,$B$5:$B52,$B52))</f>
        <v/>
      </c>
      <c r="G52" s="15" t="n"/>
    </row>
    <row r="53">
      <c r="A53" s="12" t="n"/>
      <c r="B53" s="8" t="n"/>
      <c r="C53" s="13" t="n"/>
      <c r="D53" s="13" t="n"/>
      <c r="E53" s="8" t="n"/>
      <c r="F53" s="14">
        <f>IF($B53="","",SUMIFS(C$5:C53,$B$5:$B53,$B53)-SUMIFS(D$5:D53,$B$5:$B53,$B53))</f>
        <v/>
      </c>
      <c r="G53" s="15" t="n"/>
    </row>
    <row r="54">
      <c r="A54" s="12" t="n"/>
      <c r="B54" s="8" t="n"/>
      <c r="C54" s="13" t="n"/>
      <c r="D54" s="13" t="n"/>
      <c r="E54" s="8" t="n"/>
      <c r="F54" s="14">
        <f>IF($B54="","",SUMIFS(C$5:C54,$B$5:$B54,$B54)-SUMIFS(D$5:D54,$B$5:$B54,$B54))</f>
        <v/>
      </c>
      <c r="G54" s="15" t="n"/>
    </row>
    <row r="55">
      <c r="A55" s="12" t="n"/>
      <c r="B55" s="8" t="n"/>
      <c r="C55" s="13" t="n"/>
      <c r="D55" s="13" t="n"/>
      <c r="E55" s="8" t="n"/>
      <c r="F55" s="14">
        <f>IF($B55="","",SUMIFS(C$5:C55,$B$5:$B55,$B55)-SUMIFS(D$5:D55,$B$5:$B55,$B55))</f>
        <v/>
      </c>
      <c r="G55" s="15" t="n"/>
    </row>
    <row r="56">
      <c r="A56" s="12" t="n"/>
      <c r="B56" s="8" t="n"/>
      <c r="C56" s="13" t="n"/>
      <c r="D56" s="13" t="n"/>
      <c r="E56" s="8" t="n"/>
      <c r="F56" s="14">
        <f>IF($B56="","",SUMIFS(C$5:C56,$B$5:$B56,$B56)-SUMIFS(D$5:D56,$B$5:$B56,$B56))</f>
        <v/>
      </c>
      <c r="G56" s="15" t="n"/>
    </row>
    <row r="57">
      <c r="A57" s="12" t="n"/>
      <c r="B57" s="8" t="n"/>
      <c r="C57" s="13" t="n"/>
      <c r="D57" s="13" t="n"/>
      <c r="E57" s="8" t="n"/>
      <c r="F57" s="14">
        <f>IF($B57="","",SUMIFS(C$5:C57,$B$5:$B57,$B57)-SUMIFS(D$5:D57,$B$5:$B57,$B57))</f>
        <v/>
      </c>
      <c r="G57" s="15" t="n"/>
    </row>
    <row r="58">
      <c r="A58" s="12" t="n"/>
      <c r="B58" s="8" t="n"/>
      <c r="C58" s="13" t="n"/>
      <c r="D58" s="13" t="n"/>
      <c r="E58" s="8" t="n"/>
      <c r="F58" s="14">
        <f>IF($B58="","",SUMIFS(C$5:C58,$B$5:$B58,$B58)-SUMIFS(D$5:D58,$B$5:$B58,$B58))</f>
        <v/>
      </c>
      <c r="G58" s="15" t="n"/>
    </row>
    <row r="59">
      <c r="A59" s="12" t="n"/>
      <c r="B59" s="8" t="n"/>
      <c r="C59" s="13" t="n"/>
      <c r="D59" s="13" t="n"/>
      <c r="E59" s="8" t="n"/>
      <c r="F59" s="14">
        <f>IF($B59="","",SUMIFS(C$5:C59,$B$5:$B59,$B59)-SUMIFS(D$5:D59,$B$5:$B59,$B59))</f>
        <v/>
      </c>
      <c r="G59" s="15" t="n"/>
    </row>
    <row r="60">
      <c r="A60" s="12" t="n"/>
      <c r="B60" s="8" t="n"/>
      <c r="C60" s="13" t="n"/>
      <c r="D60" s="13" t="n"/>
      <c r="E60" s="8" t="n"/>
      <c r="F60" s="14">
        <f>IF($B60="","",SUMIFS(C$5:C60,$B$5:$B60,$B60)-SUMIFS(D$5:D60,$B$5:$B60,$B60))</f>
        <v/>
      </c>
      <c r="G60" s="15" t="n"/>
    </row>
    <row r="61">
      <c r="A61" s="12" t="n"/>
      <c r="B61" s="8" t="n"/>
      <c r="C61" s="13" t="n"/>
      <c r="D61" s="13" t="n"/>
      <c r="E61" s="8" t="n"/>
      <c r="F61" s="14">
        <f>IF($B61="","",SUMIFS(C$5:C61,$B$5:$B61,$B61)-SUMIFS(D$5:D61,$B$5:$B61,$B61))</f>
        <v/>
      </c>
      <c r="G61" s="15" t="n"/>
    </row>
    <row r="62">
      <c r="A62" s="12" t="n"/>
      <c r="B62" s="8" t="n"/>
      <c r="C62" s="13" t="n"/>
      <c r="D62" s="13" t="n"/>
      <c r="E62" s="8" t="n"/>
      <c r="F62" s="14">
        <f>IF($B62="","",SUMIFS(C$5:C62,$B$5:$B62,$B62)-SUMIFS(D$5:D62,$B$5:$B62,$B62))</f>
        <v/>
      </c>
      <c r="G62" s="15" t="n"/>
    </row>
    <row r="63">
      <c r="A63" s="12" t="n"/>
      <c r="B63" s="8" t="n"/>
      <c r="C63" s="13" t="n"/>
      <c r="D63" s="13" t="n"/>
      <c r="E63" s="8" t="n"/>
      <c r="F63" s="14">
        <f>IF($B63="","",SUMIFS(C$5:C63,$B$5:$B63,$B63)-SUMIFS(D$5:D63,$B$5:$B63,$B63))</f>
        <v/>
      </c>
      <c r="G63" s="15" t="n"/>
    </row>
    <row r="64">
      <c r="A64" s="12" t="n"/>
      <c r="B64" s="8" t="n"/>
      <c r="C64" s="13" t="n"/>
      <c r="D64" s="13" t="n"/>
      <c r="E64" s="8" t="n"/>
      <c r="F64" s="14">
        <f>IF($B64="","",SUMIFS(C$5:C64,$B$5:$B64,$B64)-SUMIFS(D$5:D64,$B$5:$B64,$B64))</f>
        <v/>
      </c>
      <c r="G64" s="15" t="n"/>
    </row>
    <row r="65">
      <c r="A65" s="12" t="n"/>
      <c r="B65" s="8" t="n"/>
      <c r="C65" s="13" t="n"/>
      <c r="D65" s="13" t="n"/>
      <c r="E65" s="8" t="n"/>
      <c r="F65" s="14">
        <f>IF($B65="","",SUMIFS(C$5:C65,$B$5:$B65,$B65)-SUMIFS(D$5:D65,$B$5:$B65,$B65))</f>
        <v/>
      </c>
      <c r="G65" s="15" t="n"/>
    </row>
    <row r="66">
      <c r="A66" s="12" t="n"/>
      <c r="B66" s="8" t="n"/>
      <c r="C66" s="13" t="n"/>
      <c r="D66" s="13" t="n"/>
      <c r="E66" s="8" t="n"/>
      <c r="F66" s="14">
        <f>IF($B66="","",SUMIFS(C$5:C66,$B$5:$B66,$B66)-SUMIFS(D$5:D66,$B$5:$B66,$B66))</f>
        <v/>
      </c>
      <c r="G66" s="15" t="n"/>
    </row>
    <row r="67">
      <c r="A67" s="12" t="n"/>
      <c r="B67" s="8" t="n"/>
      <c r="C67" s="13" t="n"/>
      <c r="D67" s="13" t="n"/>
      <c r="E67" s="8" t="n"/>
      <c r="F67" s="14">
        <f>IF($B67="","",SUMIFS(C$5:C67,$B$5:$B67,$B67)-SUMIFS(D$5:D67,$B$5:$B67,$B67))</f>
        <v/>
      </c>
      <c r="G67" s="15" t="n"/>
    </row>
    <row r="68">
      <c r="A68" s="12" t="n"/>
      <c r="B68" s="8" t="n"/>
      <c r="C68" s="13" t="n"/>
      <c r="D68" s="13" t="n"/>
      <c r="E68" s="8" t="n"/>
      <c r="F68" s="14">
        <f>IF($B68="","",SUMIFS(C$5:C68,$B$5:$B68,$B68)-SUMIFS(D$5:D68,$B$5:$B68,$B68))</f>
        <v/>
      </c>
      <c r="G68" s="15" t="n"/>
    </row>
    <row r="69">
      <c r="A69" s="12" t="n"/>
      <c r="B69" s="8" t="n"/>
      <c r="C69" s="13" t="n"/>
      <c r="D69" s="13" t="n"/>
      <c r="E69" s="8" t="n"/>
      <c r="F69" s="14">
        <f>IF($B69="","",SUMIFS(C$5:C69,$B$5:$B69,$B69)-SUMIFS(D$5:D69,$B$5:$B69,$B69))</f>
        <v/>
      </c>
      <c r="G69" s="15" t="n"/>
    </row>
    <row r="70">
      <c r="A70" s="12" t="n"/>
      <c r="B70" s="8" t="n"/>
      <c r="C70" s="13" t="n"/>
      <c r="D70" s="13" t="n"/>
      <c r="E70" s="8" t="n"/>
      <c r="F70" s="14">
        <f>IF($B70="","",SUMIFS(C$5:C70,$B$5:$B70,$B70)-SUMIFS(D$5:D70,$B$5:$B70,$B70))</f>
        <v/>
      </c>
      <c r="G70" s="15" t="n"/>
    </row>
    <row r="71">
      <c r="A71" s="12" t="n"/>
      <c r="B71" s="8" t="n"/>
      <c r="C71" s="13" t="n"/>
      <c r="D71" s="13" t="n"/>
      <c r="E71" s="8" t="n"/>
      <c r="F71" s="14">
        <f>IF($B71="","",SUMIFS(C$5:C71,$B$5:$B71,$B71)-SUMIFS(D$5:D71,$B$5:$B71,$B71))</f>
        <v/>
      </c>
      <c r="G71" s="15" t="n"/>
    </row>
    <row r="72">
      <c r="A72" s="12" t="n"/>
      <c r="B72" s="8" t="n"/>
      <c r="C72" s="13" t="n"/>
      <c r="D72" s="13" t="n"/>
      <c r="E72" s="8" t="n"/>
      <c r="F72" s="14">
        <f>IF($B72="","",SUMIFS(C$5:C72,$B$5:$B72,$B72)-SUMIFS(D$5:D72,$B$5:$B72,$B72))</f>
        <v/>
      </c>
      <c r="G72" s="15" t="n"/>
    </row>
    <row r="73">
      <c r="A73" s="12" t="n"/>
      <c r="B73" s="8" t="n"/>
      <c r="C73" s="13" t="n"/>
      <c r="D73" s="13" t="n"/>
      <c r="E73" s="8" t="n"/>
      <c r="F73" s="14">
        <f>IF($B73="","",SUMIFS(C$5:C73,$B$5:$B73,$B73)-SUMIFS(D$5:D73,$B$5:$B73,$B73))</f>
        <v/>
      </c>
      <c r="G73" s="15" t="n"/>
    </row>
    <row r="74">
      <c r="A74" s="12" t="n"/>
      <c r="B74" s="8" t="n"/>
      <c r="C74" s="13" t="n"/>
      <c r="D74" s="13" t="n"/>
      <c r="E74" s="8" t="n"/>
      <c r="F74" s="14">
        <f>IF($B74="","",SUMIFS(C$5:C74,$B$5:$B74,$B74)-SUMIFS(D$5:D74,$B$5:$B74,$B74))</f>
        <v/>
      </c>
      <c r="G74" s="15" t="n"/>
    </row>
    <row r="75">
      <c r="A75" s="12" t="n"/>
      <c r="B75" s="8" t="n"/>
      <c r="C75" s="13" t="n"/>
      <c r="D75" s="13" t="n"/>
      <c r="E75" s="8" t="n"/>
      <c r="F75" s="14">
        <f>IF($B75="","",SUMIFS(C$5:C75,$B$5:$B75,$B75)-SUMIFS(D$5:D75,$B$5:$B75,$B75))</f>
        <v/>
      </c>
      <c r="G75" s="15" t="n"/>
    </row>
    <row r="76">
      <c r="A76" s="12" t="n"/>
      <c r="B76" s="8" t="n"/>
      <c r="C76" s="13" t="n"/>
      <c r="D76" s="13" t="n"/>
      <c r="E76" s="8" t="n"/>
      <c r="F76" s="14">
        <f>IF($B76="","",SUMIFS(C$5:C76,$B$5:$B76,$B76)-SUMIFS(D$5:D76,$B$5:$B76,$B76))</f>
        <v/>
      </c>
      <c r="G76" s="15" t="n"/>
    </row>
    <row r="77">
      <c r="A77" s="12" t="n"/>
      <c r="B77" s="8" t="n"/>
      <c r="C77" s="13" t="n"/>
      <c r="D77" s="13" t="n"/>
      <c r="E77" s="8" t="n"/>
      <c r="F77" s="14">
        <f>IF($B77="","",SUMIFS(C$5:C77,$B$5:$B77,$B77)-SUMIFS(D$5:D77,$B$5:$B77,$B77))</f>
        <v/>
      </c>
      <c r="G77" s="15" t="n"/>
    </row>
    <row r="78">
      <c r="A78" s="12" t="n"/>
      <c r="B78" s="8" t="n"/>
      <c r="C78" s="13" t="n"/>
      <c r="D78" s="13" t="n"/>
      <c r="E78" s="8" t="n"/>
      <c r="F78" s="14">
        <f>IF($B78="","",SUMIFS(C$5:C78,$B$5:$B78,$B78)-SUMIFS(D$5:D78,$B$5:$B78,$B78))</f>
        <v/>
      </c>
      <c r="G78" s="15" t="n"/>
    </row>
    <row r="79">
      <c r="A79" s="12" t="n"/>
      <c r="B79" s="8" t="n"/>
      <c r="C79" s="13" t="n"/>
      <c r="D79" s="13" t="n"/>
      <c r="E79" s="8" t="n"/>
      <c r="F79" s="14">
        <f>IF($B79="","",SUMIFS(C$5:C79,$B$5:$B79,$B79)-SUMIFS(D$5:D79,$B$5:$B79,$B79))</f>
        <v/>
      </c>
      <c r="G79" s="15" t="n"/>
    </row>
    <row r="80">
      <c r="A80" s="12" t="n"/>
      <c r="B80" s="8" t="n"/>
      <c r="C80" s="13" t="n"/>
      <c r="D80" s="13" t="n"/>
      <c r="E80" s="8" t="n"/>
      <c r="F80" s="14">
        <f>IF($B80="","",SUMIFS(C$5:C80,$B$5:$B80,$B80)-SUMIFS(D$5:D80,$B$5:$B80,$B80))</f>
        <v/>
      </c>
      <c r="G80" s="15" t="n"/>
    </row>
    <row r="81">
      <c r="A81" s="12" t="n"/>
      <c r="B81" s="8" t="n"/>
      <c r="C81" s="13" t="n"/>
      <c r="D81" s="13" t="n"/>
      <c r="E81" s="8" t="n"/>
      <c r="F81" s="14">
        <f>IF($B81="","",SUMIFS(C$5:C81,$B$5:$B81,$B81)-SUMIFS(D$5:D81,$B$5:$B81,$B81))</f>
        <v/>
      </c>
      <c r="G81" s="15" t="n"/>
    </row>
    <row r="82">
      <c r="A82" s="12" t="n"/>
      <c r="B82" s="8" t="n"/>
      <c r="C82" s="13" t="n"/>
      <c r="D82" s="13" t="n"/>
      <c r="E82" s="8" t="n"/>
      <c r="F82" s="14">
        <f>IF($B82="","",SUMIFS(C$5:C82,$B$5:$B82,$B82)-SUMIFS(D$5:D82,$B$5:$B82,$B82))</f>
        <v/>
      </c>
      <c r="G82" s="15" t="n"/>
    </row>
    <row r="83">
      <c r="A83" s="12" t="n"/>
      <c r="B83" s="8" t="n"/>
      <c r="C83" s="13" t="n"/>
      <c r="D83" s="13" t="n"/>
      <c r="E83" s="8" t="n"/>
      <c r="F83" s="14">
        <f>IF($B83="","",SUMIFS(C$5:C83,$B$5:$B83,$B83)-SUMIFS(D$5:D83,$B$5:$B83,$B83))</f>
        <v/>
      </c>
      <c r="G83" s="15" t="n"/>
    </row>
    <row r="84">
      <c r="A84" s="12" t="n"/>
      <c r="B84" s="8" t="n"/>
      <c r="C84" s="13" t="n"/>
      <c r="D84" s="13" t="n"/>
      <c r="E84" s="8" t="n"/>
      <c r="F84" s="14">
        <f>IF($B84="","",SUMIFS(C$5:C84,$B$5:$B84,$B84)-SUMIFS(D$5:D84,$B$5:$B84,$B84))</f>
        <v/>
      </c>
      <c r="G84" s="15" t="n"/>
    </row>
    <row r="85">
      <c r="A85" s="12" t="n"/>
      <c r="B85" s="8" t="n"/>
      <c r="C85" s="13" t="n"/>
      <c r="D85" s="13" t="n"/>
      <c r="E85" s="8" t="n"/>
      <c r="F85" s="14">
        <f>IF($B85="","",SUMIFS(C$5:C85,$B$5:$B85,$B85)-SUMIFS(D$5:D85,$B$5:$B85,$B85))</f>
        <v/>
      </c>
      <c r="G85" s="15" t="n"/>
    </row>
    <row r="86">
      <c r="A86" s="12" t="n"/>
      <c r="B86" s="8" t="n"/>
      <c r="C86" s="13" t="n"/>
      <c r="D86" s="13" t="n"/>
      <c r="E86" s="8" t="n"/>
      <c r="F86" s="14">
        <f>IF($B86="","",SUMIFS(C$5:C86,$B$5:$B86,$B86)-SUMIFS(D$5:D86,$B$5:$B86,$B86))</f>
        <v/>
      </c>
      <c r="G86" s="15" t="n"/>
    </row>
    <row r="87">
      <c r="A87" s="12" t="n"/>
      <c r="B87" s="8" t="n"/>
      <c r="C87" s="13" t="n"/>
      <c r="D87" s="13" t="n"/>
      <c r="E87" s="8" t="n"/>
      <c r="F87" s="14">
        <f>IF($B87="","",SUMIFS(C$5:C87,$B$5:$B87,$B87)-SUMIFS(D$5:D87,$B$5:$B87,$B87))</f>
        <v/>
      </c>
      <c r="G87" s="15" t="n"/>
    </row>
    <row r="88">
      <c r="A88" s="12" t="n"/>
      <c r="B88" s="8" t="n"/>
      <c r="C88" s="13" t="n"/>
      <c r="D88" s="13" t="n"/>
      <c r="E88" s="8" t="n"/>
      <c r="F88" s="14">
        <f>IF($B88="","",SUMIFS(C$5:C88,$B$5:$B88,$B88)-SUMIFS(D$5:D88,$B$5:$B88,$B88))</f>
        <v/>
      </c>
      <c r="G88" s="15" t="n"/>
    </row>
    <row r="89">
      <c r="A89" s="12" t="n"/>
      <c r="B89" s="8" t="n"/>
      <c r="C89" s="13" t="n"/>
      <c r="D89" s="13" t="n"/>
      <c r="E89" s="8" t="n"/>
      <c r="F89" s="14">
        <f>IF($B89="","",SUMIFS(C$5:C89,$B$5:$B89,$B89)-SUMIFS(D$5:D89,$B$5:$B89,$B89))</f>
        <v/>
      </c>
      <c r="G89" s="15" t="n"/>
    </row>
    <row r="90">
      <c r="A90" s="12" t="n"/>
      <c r="B90" s="8" t="n"/>
      <c r="C90" s="13" t="n"/>
      <c r="D90" s="13" t="n"/>
      <c r="E90" s="8" t="n"/>
      <c r="F90" s="14">
        <f>IF($B90="","",SUMIFS(C$5:C90,$B$5:$B90,$B90)-SUMIFS(D$5:D90,$B$5:$B90,$B90))</f>
        <v/>
      </c>
      <c r="G90" s="15" t="n"/>
    </row>
    <row r="91">
      <c r="A91" s="12" t="n"/>
      <c r="B91" s="8" t="n"/>
      <c r="C91" s="13" t="n"/>
      <c r="D91" s="13" t="n"/>
      <c r="E91" s="8" t="n"/>
      <c r="F91" s="14">
        <f>IF($B91="","",SUMIFS(C$5:C91,$B$5:$B91,$B91)-SUMIFS(D$5:D91,$B$5:$B91,$B91))</f>
        <v/>
      </c>
      <c r="G91" s="15" t="n"/>
    </row>
    <row r="92">
      <c r="A92" s="12" t="n"/>
      <c r="B92" s="8" t="n"/>
      <c r="C92" s="13" t="n"/>
      <c r="D92" s="13" t="n"/>
      <c r="E92" s="8" t="n"/>
      <c r="F92" s="14">
        <f>IF($B92="","",SUMIFS(C$5:C92,$B$5:$B92,$B92)-SUMIFS(D$5:D92,$B$5:$B92,$B92))</f>
        <v/>
      </c>
      <c r="G92" s="15" t="n"/>
    </row>
    <row r="93">
      <c r="A93" s="12" t="n"/>
      <c r="B93" s="8" t="n"/>
      <c r="C93" s="13" t="n"/>
      <c r="D93" s="13" t="n"/>
      <c r="E93" s="8" t="n"/>
      <c r="F93" s="14">
        <f>IF($B93="","",SUMIFS(C$5:C93,$B$5:$B93,$B93)-SUMIFS(D$5:D93,$B$5:$B93,$B93))</f>
        <v/>
      </c>
      <c r="G93" s="15" t="n"/>
    </row>
    <row r="94">
      <c r="A94" s="12" t="n"/>
      <c r="B94" s="8" t="n"/>
      <c r="C94" s="13" t="n"/>
      <c r="D94" s="13" t="n"/>
      <c r="E94" s="8" t="n"/>
      <c r="F94" s="14">
        <f>IF($B94="","",SUMIFS(C$5:C94,$B$5:$B94,$B94)-SUMIFS(D$5:D94,$B$5:$B94,$B94))</f>
        <v/>
      </c>
      <c r="G94" s="15" t="n"/>
    </row>
    <row r="95">
      <c r="A95" s="12" t="n"/>
      <c r="B95" s="8" t="n"/>
      <c r="C95" s="13" t="n"/>
      <c r="D95" s="13" t="n"/>
      <c r="E95" s="8" t="n"/>
      <c r="F95" s="14">
        <f>IF($B95="","",SUMIFS(C$5:C95,$B$5:$B95,$B95)-SUMIFS(D$5:D95,$B$5:$B95,$B95))</f>
        <v/>
      </c>
      <c r="G95" s="15" t="n"/>
    </row>
    <row r="96">
      <c r="A96" s="12" t="n"/>
      <c r="B96" s="8" t="n"/>
      <c r="C96" s="13" t="n"/>
      <c r="D96" s="13" t="n"/>
      <c r="E96" s="8" t="n"/>
      <c r="F96" s="14">
        <f>IF($B96="","",SUMIFS(C$5:C96,$B$5:$B96,$B96)-SUMIFS(D$5:D96,$B$5:$B96,$B96))</f>
        <v/>
      </c>
      <c r="G96" s="15" t="n"/>
    </row>
    <row r="97">
      <c r="A97" s="12" t="n"/>
      <c r="B97" s="8" t="n"/>
      <c r="C97" s="13" t="n"/>
      <c r="D97" s="13" t="n"/>
      <c r="E97" s="8" t="n"/>
      <c r="F97" s="14">
        <f>IF($B97="","",SUMIFS(C$5:C97,$B$5:$B97,$B97)-SUMIFS(D$5:D97,$B$5:$B97,$B97))</f>
        <v/>
      </c>
      <c r="G97" s="15" t="n"/>
    </row>
    <row r="98">
      <c r="A98" s="12" t="n"/>
      <c r="B98" s="8" t="n"/>
      <c r="C98" s="13" t="n"/>
      <c r="D98" s="13" t="n"/>
      <c r="E98" s="8" t="n"/>
      <c r="F98" s="14">
        <f>IF($B98="","",SUMIFS(C$5:C98,$B$5:$B98,$B98)-SUMIFS(D$5:D98,$B$5:$B98,$B98))</f>
        <v/>
      </c>
      <c r="G98" s="15" t="n"/>
    </row>
    <row r="99">
      <c r="A99" s="12" t="n"/>
      <c r="B99" s="8" t="n"/>
      <c r="C99" s="13" t="n"/>
      <c r="D99" s="13" t="n"/>
      <c r="E99" s="8" t="n"/>
      <c r="F99" s="14">
        <f>IF($B99="","",SUMIFS(C$5:C99,$B$5:$B99,$B99)-SUMIFS(D$5:D99,$B$5:$B99,$B99))</f>
        <v/>
      </c>
      <c r="G99" s="15" t="n"/>
    </row>
    <row r="100">
      <c r="A100" s="12" t="n"/>
      <c r="B100" s="8" t="n"/>
      <c r="C100" s="13" t="n"/>
      <c r="D100" s="13" t="n"/>
      <c r="E100" s="8" t="n"/>
      <c r="F100" s="14">
        <f>IF($B100="","",SUMIFS(C$5:C100,$B$5:$B100,$B100)-SUMIFS(D$5:D100,$B$5:$B100,$B100))</f>
        <v/>
      </c>
      <c r="G100" s="15" t="n"/>
    </row>
    <row r="101">
      <c r="A101" s="12" t="n"/>
      <c r="B101" s="8" t="n"/>
      <c r="C101" s="13" t="n"/>
      <c r="D101" s="13" t="n"/>
      <c r="E101" s="8" t="n"/>
      <c r="F101" s="14">
        <f>IF($B101="","",SUMIFS(C$5:C101,$B$5:$B101,$B101)-SUMIFS(D$5:D101,$B$5:$B101,$B101))</f>
        <v/>
      </c>
      <c r="G101" s="15" t="n"/>
    </row>
    <row r="102">
      <c r="A102" s="12" t="n"/>
      <c r="B102" s="8" t="n"/>
      <c r="C102" s="13" t="n"/>
      <c r="D102" s="13" t="n"/>
      <c r="E102" s="8" t="n"/>
      <c r="F102" s="14">
        <f>IF($B102="","",SUMIFS(C$5:C102,$B$5:$B102,$B102)-SUMIFS(D$5:D102,$B$5:$B102,$B102))</f>
        <v/>
      </c>
      <c r="G102" s="15" t="n"/>
    </row>
    <row r="103">
      <c r="A103" s="12" t="n"/>
      <c r="B103" s="8" t="n"/>
      <c r="C103" s="13" t="n"/>
      <c r="D103" s="13" t="n"/>
      <c r="E103" s="8" t="n"/>
      <c r="F103" s="14">
        <f>IF($B103="","",SUMIFS(C$5:C103,$B$5:$B103,$B103)-SUMIFS(D$5:D103,$B$5:$B103,$B103))</f>
        <v/>
      </c>
      <c r="G103" s="15" t="n"/>
    </row>
    <row r="104">
      <c r="A104" s="12" t="n"/>
      <c r="B104" s="8" t="n"/>
      <c r="C104" s="13" t="n"/>
      <c r="D104" s="13" t="n"/>
      <c r="E104" s="8" t="n"/>
      <c r="F104" s="14">
        <f>IF($B104="","",SUMIFS(C$5:C104,$B$5:$B104,$B104)-SUMIFS(D$5:D104,$B$5:$B104,$B104))</f>
        <v/>
      </c>
      <c r="G104" s="15" t="n"/>
    </row>
    <row r="105">
      <c r="A105" s="12" t="n"/>
      <c r="B105" s="8" t="n"/>
      <c r="C105" s="13" t="n"/>
      <c r="D105" s="13" t="n"/>
      <c r="E105" s="8" t="n"/>
      <c r="F105" s="14">
        <f>IF($B105="","",SUMIFS(C$5:C105,$B$5:$B105,$B105)-SUMIFS(D$5:D105,$B$5:$B105,$B105))</f>
        <v/>
      </c>
      <c r="G105" s="15" t="n"/>
    </row>
    <row r="106">
      <c r="A106" s="12" t="n"/>
      <c r="B106" s="8" t="n"/>
      <c r="C106" s="13" t="n"/>
      <c r="D106" s="13" t="n"/>
      <c r="E106" s="8" t="n"/>
      <c r="F106" s="14">
        <f>IF($B106="","",SUMIFS(C$5:C106,$B$5:$B106,$B106)-SUMIFS(D$5:D106,$B$5:$B106,$B106))</f>
        <v/>
      </c>
      <c r="G106" s="15" t="n"/>
    </row>
    <row r="107">
      <c r="A107" s="12" t="n"/>
      <c r="B107" s="8" t="n"/>
      <c r="C107" s="13" t="n"/>
      <c r="D107" s="13" t="n"/>
      <c r="E107" s="8" t="n"/>
      <c r="F107" s="14">
        <f>IF($B107="","",SUMIFS(C$5:C107,$B$5:$B107,$B107)-SUMIFS(D$5:D107,$B$5:$B107,$B107))</f>
        <v/>
      </c>
      <c r="G107" s="15" t="n"/>
    </row>
    <row r="108">
      <c r="A108" s="12" t="n"/>
      <c r="B108" s="8" t="n"/>
      <c r="C108" s="13" t="n"/>
      <c r="D108" s="13" t="n"/>
      <c r="E108" s="8" t="n"/>
      <c r="F108" s="14">
        <f>IF($B108="","",SUMIFS(C$5:C108,$B$5:$B108,$B108)-SUMIFS(D$5:D108,$B$5:$B108,$B108))</f>
        <v/>
      </c>
      <c r="G108" s="15" t="n"/>
    </row>
    <row r="109">
      <c r="A109" s="12" t="n"/>
      <c r="B109" s="8" t="n"/>
      <c r="C109" s="13" t="n"/>
      <c r="D109" s="13" t="n"/>
      <c r="E109" s="8" t="n"/>
      <c r="F109" s="14">
        <f>IF($B109="","",SUMIFS(C$5:C109,$B$5:$B109,$B109)-SUMIFS(D$5:D109,$B$5:$B109,$B109))</f>
        <v/>
      </c>
      <c r="G109" s="15" t="n"/>
    </row>
    <row r="110">
      <c r="A110" s="12" t="n"/>
      <c r="B110" s="8" t="n"/>
      <c r="C110" s="13" t="n"/>
      <c r="D110" s="13" t="n"/>
      <c r="E110" s="8" t="n"/>
      <c r="F110" s="14">
        <f>IF($B110="","",SUMIFS(C$5:C110,$B$5:$B110,$B110)-SUMIFS(D$5:D110,$B$5:$B110,$B110))</f>
        <v/>
      </c>
      <c r="G110" s="15" t="n"/>
    </row>
    <row r="111">
      <c r="A111" s="12" t="n"/>
      <c r="B111" s="8" t="n"/>
      <c r="C111" s="13" t="n"/>
      <c r="D111" s="13" t="n"/>
      <c r="E111" s="8" t="n"/>
      <c r="F111" s="14">
        <f>IF($B111="","",SUMIFS(C$5:C111,$B$5:$B111,$B111)-SUMIFS(D$5:D111,$B$5:$B111,$B111))</f>
        <v/>
      </c>
      <c r="G111" s="15" t="n"/>
    </row>
    <row r="112">
      <c r="A112" s="12" t="n"/>
      <c r="B112" s="8" t="n"/>
      <c r="C112" s="13" t="n"/>
      <c r="D112" s="13" t="n"/>
      <c r="E112" s="8" t="n"/>
      <c r="F112" s="14">
        <f>IF($B112="","",SUMIFS(C$5:C112,$B$5:$B112,$B112)-SUMIFS(D$5:D112,$B$5:$B112,$B112))</f>
        <v/>
      </c>
      <c r="G112" s="15" t="n"/>
    </row>
    <row r="113">
      <c r="A113" s="12" t="n"/>
      <c r="B113" s="8" t="n"/>
      <c r="C113" s="13" t="n"/>
      <c r="D113" s="13" t="n"/>
      <c r="E113" s="8" t="n"/>
      <c r="F113" s="14">
        <f>IF($B113="","",SUMIFS(C$5:C113,$B$5:$B113,$B113)-SUMIFS(D$5:D113,$B$5:$B113,$B113))</f>
        <v/>
      </c>
      <c r="G113" s="15" t="n"/>
    </row>
    <row r="114">
      <c r="A114" s="12" t="n"/>
      <c r="B114" s="8" t="n"/>
      <c r="C114" s="13" t="n"/>
      <c r="D114" s="13" t="n"/>
      <c r="E114" s="8" t="n"/>
      <c r="F114" s="14">
        <f>IF($B114="","",SUMIFS(C$5:C114,$B$5:$B114,$B114)-SUMIFS(D$5:D114,$B$5:$B114,$B114))</f>
        <v/>
      </c>
      <c r="G114" s="15" t="n"/>
    </row>
    <row r="115">
      <c r="A115" s="12" t="n"/>
      <c r="B115" s="8" t="n"/>
      <c r="C115" s="13" t="n"/>
      <c r="D115" s="13" t="n"/>
      <c r="E115" s="8" t="n"/>
      <c r="F115" s="14">
        <f>IF($B115="","",SUMIFS(C$5:C115,$B$5:$B115,$B115)-SUMIFS(D$5:D115,$B$5:$B115,$B115))</f>
        <v/>
      </c>
      <c r="G115" s="15" t="n"/>
    </row>
    <row r="116">
      <c r="A116" s="12" t="n"/>
      <c r="B116" s="8" t="n"/>
      <c r="C116" s="13" t="n"/>
      <c r="D116" s="13" t="n"/>
      <c r="E116" s="8" t="n"/>
      <c r="F116" s="14">
        <f>IF($B116="","",SUMIFS(C$5:C116,$B$5:$B116,$B116)-SUMIFS(D$5:D116,$B$5:$B116,$B116))</f>
        <v/>
      </c>
      <c r="G116" s="15" t="n"/>
    </row>
    <row r="117">
      <c r="A117" s="12" t="n"/>
      <c r="B117" s="8" t="n"/>
      <c r="C117" s="13" t="n"/>
      <c r="D117" s="13" t="n"/>
      <c r="E117" s="8" t="n"/>
      <c r="F117" s="14">
        <f>IF($B117="","",SUMIFS(C$5:C117,$B$5:$B117,$B117)-SUMIFS(D$5:D117,$B$5:$B117,$B117))</f>
        <v/>
      </c>
      <c r="G117" s="15" t="n"/>
    </row>
    <row r="118">
      <c r="A118" s="12" t="n"/>
      <c r="B118" s="8" t="n"/>
      <c r="C118" s="13" t="n"/>
      <c r="D118" s="13" t="n"/>
      <c r="E118" s="8" t="n"/>
      <c r="F118" s="14">
        <f>IF($B118="","",SUMIFS(C$5:C118,$B$5:$B118,$B118)-SUMIFS(D$5:D118,$B$5:$B118,$B118))</f>
        <v/>
      </c>
      <c r="G118" s="15" t="n"/>
    </row>
    <row r="119">
      <c r="A119" s="12" t="n"/>
      <c r="B119" s="8" t="n"/>
      <c r="C119" s="13" t="n"/>
      <c r="D119" s="13" t="n"/>
      <c r="E119" s="8" t="n"/>
      <c r="F119" s="14">
        <f>IF($B119="","",SUMIFS(C$5:C119,$B$5:$B119,$B119)-SUMIFS(D$5:D119,$B$5:$B119,$B119))</f>
        <v/>
      </c>
      <c r="G119" s="15" t="n"/>
    </row>
    <row r="120">
      <c r="A120" s="12" t="n"/>
      <c r="B120" s="8" t="n"/>
      <c r="C120" s="13" t="n"/>
      <c r="D120" s="13" t="n"/>
      <c r="E120" s="8" t="n"/>
      <c r="F120" s="14">
        <f>IF($B120="","",SUMIFS(C$5:C120,$B$5:$B120,$B120)-SUMIFS(D$5:D120,$B$5:$B120,$B120))</f>
        <v/>
      </c>
      <c r="G120" s="15" t="n"/>
    </row>
    <row r="121">
      <c r="A121" s="12" t="n"/>
      <c r="B121" s="8" t="n"/>
      <c r="C121" s="13" t="n"/>
      <c r="D121" s="13" t="n"/>
      <c r="E121" s="8" t="n"/>
      <c r="F121" s="14">
        <f>IF($B121="","",SUMIFS(C$5:C121,$B$5:$B121,$B121)-SUMIFS(D$5:D121,$B$5:$B121,$B121))</f>
        <v/>
      </c>
      <c r="G121" s="15" t="n"/>
    </row>
    <row r="122">
      <c r="A122" s="12" t="n"/>
      <c r="B122" s="8" t="n"/>
      <c r="C122" s="13" t="n"/>
      <c r="D122" s="13" t="n"/>
      <c r="E122" s="8" t="n"/>
      <c r="F122" s="14">
        <f>IF($B122="","",SUMIFS(C$5:C122,$B$5:$B122,$B122)-SUMIFS(D$5:D122,$B$5:$B122,$B122))</f>
        <v/>
      </c>
      <c r="G122" s="15" t="n"/>
    </row>
    <row r="123">
      <c r="A123" s="12" t="n"/>
      <c r="B123" s="8" t="n"/>
      <c r="C123" s="13" t="n"/>
      <c r="D123" s="13" t="n"/>
      <c r="E123" s="8" t="n"/>
      <c r="F123" s="14">
        <f>IF($B123="","",SUMIFS(C$5:C123,$B$5:$B123,$B123)-SUMIFS(D$5:D123,$B$5:$B123,$B123))</f>
        <v/>
      </c>
      <c r="G123" s="15" t="n"/>
    </row>
    <row r="124">
      <c r="A124" s="12" t="n"/>
      <c r="B124" s="8" t="n"/>
      <c r="C124" s="13" t="n"/>
      <c r="D124" s="13" t="n"/>
      <c r="E124" s="8" t="n"/>
      <c r="F124" s="14">
        <f>IF($B124="","",SUMIFS(C$5:C124,$B$5:$B124,$B124)-SUMIFS(D$5:D124,$B$5:$B124,$B124))</f>
        <v/>
      </c>
      <c r="G124" s="15" t="n"/>
    </row>
    <row r="125">
      <c r="A125" s="12" t="n"/>
      <c r="B125" s="8" t="n"/>
      <c r="C125" s="13" t="n"/>
      <c r="D125" s="13" t="n"/>
      <c r="E125" s="8" t="n"/>
      <c r="F125" s="14">
        <f>IF($B125="","",SUMIFS(C$5:C125,$B$5:$B125,$B125)-SUMIFS(D$5:D125,$B$5:$B125,$B125))</f>
        <v/>
      </c>
      <c r="G125" s="15" t="n"/>
    </row>
    <row r="126">
      <c r="A126" s="12" t="n"/>
      <c r="B126" s="8" t="n"/>
      <c r="C126" s="13" t="n"/>
      <c r="D126" s="13" t="n"/>
      <c r="E126" s="8" t="n"/>
      <c r="F126" s="14">
        <f>IF($B126="","",SUMIFS(C$5:C126,$B$5:$B126,$B126)-SUMIFS(D$5:D126,$B$5:$B126,$B126))</f>
        <v/>
      </c>
      <c r="G126" s="15" t="n"/>
    </row>
    <row r="127">
      <c r="A127" s="12" t="n"/>
      <c r="B127" s="8" t="n"/>
      <c r="C127" s="13" t="n"/>
      <c r="D127" s="13" t="n"/>
      <c r="E127" s="8" t="n"/>
      <c r="F127" s="14">
        <f>IF($B127="","",SUMIFS(C$5:C127,$B$5:$B127,$B127)-SUMIFS(D$5:D127,$B$5:$B127,$B127))</f>
        <v/>
      </c>
      <c r="G127" s="15" t="n"/>
    </row>
    <row r="128">
      <c r="A128" s="12" t="n"/>
      <c r="B128" s="8" t="n"/>
      <c r="C128" s="13" t="n"/>
      <c r="D128" s="13" t="n"/>
      <c r="E128" s="8" t="n"/>
      <c r="F128" s="14">
        <f>IF($B128="","",SUMIFS(C$5:C128,$B$5:$B128,$B128)-SUMIFS(D$5:D128,$B$5:$B128,$B128))</f>
        <v/>
      </c>
      <c r="G128" s="15" t="n"/>
    </row>
    <row r="129">
      <c r="A129" s="12" t="n"/>
      <c r="B129" s="8" t="n"/>
      <c r="C129" s="13" t="n"/>
      <c r="D129" s="13" t="n"/>
      <c r="E129" s="8" t="n"/>
      <c r="F129" s="14">
        <f>IF($B129="","",SUMIFS(C$5:C129,$B$5:$B129,$B129)-SUMIFS(D$5:D129,$B$5:$B129,$B129))</f>
        <v/>
      </c>
      <c r="G129" s="15" t="n"/>
    </row>
    <row r="130">
      <c r="A130" s="12" t="n"/>
      <c r="B130" s="8" t="n"/>
      <c r="C130" s="13" t="n"/>
      <c r="D130" s="13" t="n"/>
      <c r="E130" s="8" t="n"/>
      <c r="F130" s="14">
        <f>IF($B130="","",SUMIFS(C$5:C130,$B$5:$B130,$B130)-SUMIFS(D$5:D130,$B$5:$B130,$B130))</f>
        <v/>
      </c>
      <c r="G130" s="15" t="n"/>
    </row>
    <row r="131">
      <c r="A131" s="12" t="n"/>
      <c r="B131" s="8" t="n"/>
      <c r="C131" s="13" t="n"/>
      <c r="D131" s="13" t="n"/>
      <c r="E131" s="8" t="n"/>
      <c r="F131" s="14">
        <f>IF($B131="","",SUMIFS(C$5:C131,$B$5:$B131,$B131)-SUMIFS(D$5:D131,$B$5:$B131,$B131))</f>
        <v/>
      </c>
      <c r="G131" s="15" t="n"/>
    </row>
    <row r="132">
      <c r="A132" s="12" t="n"/>
      <c r="B132" s="8" t="n"/>
      <c r="C132" s="13" t="n"/>
      <c r="D132" s="13" t="n"/>
      <c r="E132" s="8" t="n"/>
      <c r="F132" s="14">
        <f>IF($B132="","",SUMIFS(C$5:C132,$B$5:$B132,$B132)-SUMIFS(D$5:D132,$B$5:$B132,$B132))</f>
        <v/>
      </c>
      <c r="G132" s="15" t="n"/>
    </row>
    <row r="133">
      <c r="A133" s="12" t="n"/>
      <c r="B133" s="8" t="n"/>
      <c r="C133" s="13" t="n"/>
      <c r="D133" s="13" t="n"/>
      <c r="E133" s="8" t="n"/>
      <c r="F133" s="14">
        <f>IF($B133="","",SUMIFS(C$5:C133,$B$5:$B133,$B133)-SUMIFS(D$5:D133,$B$5:$B133,$B133))</f>
        <v/>
      </c>
      <c r="G133" s="15" t="n"/>
    </row>
    <row r="134">
      <c r="A134" s="12" t="n"/>
      <c r="B134" s="8" t="n"/>
      <c r="C134" s="13" t="n"/>
      <c r="D134" s="13" t="n"/>
      <c r="E134" s="8" t="n"/>
      <c r="F134" s="14">
        <f>IF($B134="","",SUMIFS(C$5:C134,$B$5:$B134,$B134)-SUMIFS(D$5:D134,$B$5:$B134,$B134))</f>
        <v/>
      </c>
      <c r="G134" s="15" t="n"/>
    </row>
    <row r="135">
      <c r="A135" s="12" t="n"/>
      <c r="B135" s="8" t="n"/>
      <c r="C135" s="13" t="n"/>
      <c r="D135" s="13" t="n"/>
      <c r="E135" s="8" t="n"/>
      <c r="F135" s="14">
        <f>IF($B135="","",SUMIFS(C$5:C135,$B$5:$B135,$B135)-SUMIFS(D$5:D135,$B$5:$B135,$B135))</f>
        <v/>
      </c>
      <c r="G135" s="15" t="n"/>
    </row>
    <row r="136">
      <c r="A136" s="12" t="n"/>
      <c r="B136" s="8" t="n"/>
      <c r="C136" s="13" t="n"/>
      <c r="D136" s="13" t="n"/>
      <c r="E136" s="8" t="n"/>
      <c r="F136" s="14">
        <f>IF($B136="","",SUMIFS(C$5:C136,$B$5:$B136,$B136)-SUMIFS(D$5:D136,$B$5:$B136,$B136))</f>
        <v/>
      </c>
      <c r="G136" s="15" t="n"/>
    </row>
    <row r="137">
      <c r="A137" s="12" t="n"/>
      <c r="B137" s="8" t="n"/>
      <c r="C137" s="13" t="n"/>
      <c r="D137" s="13" t="n"/>
      <c r="E137" s="8" t="n"/>
      <c r="F137" s="14">
        <f>IF($B137="","",SUMIFS(C$5:C137,$B$5:$B137,$B137)-SUMIFS(D$5:D137,$B$5:$B137,$B137))</f>
        <v/>
      </c>
      <c r="G137" s="15" t="n"/>
    </row>
    <row r="138">
      <c r="A138" s="12" t="n"/>
      <c r="B138" s="8" t="n"/>
      <c r="C138" s="13" t="n"/>
      <c r="D138" s="13" t="n"/>
      <c r="E138" s="8" t="n"/>
      <c r="F138" s="14">
        <f>IF($B138="","",SUMIFS(C$5:C138,$B$5:$B138,$B138)-SUMIFS(D$5:D138,$B$5:$B138,$B138))</f>
        <v/>
      </c>
      <c r="G138" s="15" t="n"/>
    </row>
    <row r="139">
      <c r="A139" s="12" t="n"/>
      <c r="B139" s="8" t="n"/>
      <c r="C139" s="13" t="n"/>
      <c r="D139" s="13" t="n"/>
      <c r="E139" s="8" t="n"/>
      <c r="F139" s="14">
        <f>IF($B139="","",SUMIFS(C$5:C139,$B$5:$B139,$B139)-SUMIFS(D$5:D139,$B$5:$B139,$B139))</f>
        <v/>
      </c>
      <c r="G139" s="15" t="n"/>
    </row>
    <row r="140">
      <c r="A140" s="12" t="n"/>
      <c r="B140" s="8" t="n"/>
      <c r="C140" s="13" t="n"/>
      <c r="D140" s="13" t="n"/>
      <c r="E140" s="8" t="n"/>
      <c r="F140" s="14">
        <f>IF($B140="","",SUMIFS(C$5:C140,$B$5:$B140,$B140)-SUMIFS(D$5:D140,$B$5:$B140,$B140))</f>
        <v/>
      </c>
      <c r="G140" s="15" t="n"/>
    </row>
    <row r="141">
      <c r="A141" s="12" t="n"/>
      <c r="B141" s="8" t="n"/>
      <c r="C141" s="13" t="n"/>
      <c r="D141" s="13" t="n"/>
      <c r="E141" s="8" t="n"/>
      <c r="F141" s="14">
        <f>IF($B141="","",SUMIFS(C$5:C141,$B$5:$B141,$B141)-SUMIFS(D$5:D141,$B$5:$B141,$B141))</f>
        <v/>
      </c>
      <c r="G141" s="15" t="n"/>
    </row>
    <row r="142">
      <c r="A142" s="12" t="n"/>
      <c r="B142" s="8" t="n"/>
      <c r="C142" s="13" t="n"/>
      <c r="D142" s="13" t="n"/>
      <c r="E142" s="8" t="n"/>
      <c r="F142" s="14">
        <f>IF($B142="","",SUMIFS(C$5:C142,$B$5:$B142,$B142)-SUMIFS(D$5:D142,$B$5:$B142,$B142))</f>
        <v/>
      </c>
      <c r="G142" s="15" t="n"/>
    </row>
    <row r="143">
      <c r="A143" s="12" t="n"/>
      <c r="B143" s="8" t="n"/>
      <c r="C143" s="13" t="n"/>
      <c r="D143" s="13" t="n"/>
      <c r="E143" s="8" t="n"/>
      <c r="F143" s="14">
        <f>IF($B143="","",SUMIFS(C$5:C143,$B$5:$B143,$B143)-SUMIFS(D$5:D143,$B$5:$B143,$B143))</f>
        <v/>
      </c>
      <c r="G143" s="15" t="n"/>
    </row>
    <row r="144">
      <c r="A144" s="12" t="n"/>
      <c r="B144" s="8" t="n"/>
      <c r="C144" s="13" t="n"/>
      <c r="D144" s="13" t="n"/>
      <c r="E144" s="8" t="n"/>
      <c r="F144" s="14">
        <f>IF($B144="","",SUMIFS(C$5:C144,$B$5:$B144,$B144)-SUMIFS(D$5:D144,$B$5:$B144,$B144))</f>
        <v/>
      </c>
      <c r="G144" s="15" t="n"/>
    </row>
    <row r="145">
      <c r="A145" s="12" t="n"/>
      <c r="B145" s="8" t="n"/>
      <c r="C145" s="13" t="n"/>
      <c r="D145" s="13" t="n"/>
      <c r="E145" s="8" t="n"/>
      <c r="F145" s="14">
        <f>IF($B145="","",SUMIFS(C$5:C145,$B$5:$B145,$B145)-SUMIFS(D$5:D145,$B$5:$B145,$B145))</f>
        <v/>
      </c>
      <c r="G145" s="15" t="n"/>
    </row>
    <row r="146">
      <c r="A146" s="12" t="n"/>
      <c r="B146" s="8" t="n"/>
      <c r="C146" s="13" t="n"/>
      <c r="D146" s="13" t="n"/>
      <c r="E146" s="8" t="n"/>
      <c r="F146" s="14">
        <f>IF($B146="","",SUMIFS(C$5:C146,$B$5:$B146,$B146)-SUMIFS(D$5:D146,$B$5:$B146,$B146))</f>
        <v/>
      </c>
      <c r="G146" s="15" t="n"/>
    </row>
    <row r="147">
      <c r="A147" s="12" t="n"/>
      <c r="B147" s="8" t="n"/>
      <c r="C147" s="13" t="n"/>
      <c r="D147" s="13" t="n"/>
      <c r="E147" s="8" t="n"/>
      <c r="F147" s="14">
        <f>IF($B147="","",SUMIFS(C$5:C147,$B$5:$B147,$B147)-SUMIFS(D$5:D147,$B$5:$B147,$B147))</f>
        <v/>
      </c>
      <c r="G147" s="15" t="n"/>
    </row>
    <row r="148">
      <c r="A148" s="12" t="n"/>
      <c r="B148" s="8" t="n"/>
      <c r="C148" s="13" t="n"/>
      <c r="D148" s="13" t="n"/>
      <c r="E148" s="8" t="n"/>
      <c r="F148" s="14">
        <f>IF($B148="","",SUMIFS(C$5:C148,$B$5:$B148,$B148)-SUMIFS(D$5:D148,$B$5:$B148,$B148))</f>
        <v/>
      </c>
      <c r="G148" s="15" t="n"/>
    </row>
    <row r="149">
      <c r="A149" s="12" t="n"/>
      <c r="B149" s="8" t="n"/>
      <c r="C149" s="13" t="n"/>
      <c r="D149" s="13" t="n"/>
      <c r="E149" s="8" t="n"/>
      <c r="F149" s="14">
        <f>IF($B149="","",SUMIFS(C$5:C149,$B$5:$B149,$B149)-SUMIFS(D$5:D149,$B$5:$B149,$B149))</f>
        <v/>
      </c>
      <c r="G149" s="15" t="n"/>
    </row>
    <row r="150">
      <c r="A150" s="12" t="n"/>
      <c r="B150" s="8" t="n"/>
      <c r="C150" s="13" t="n"/>
      <c r="D150" s="13" t="n"/>
      <c r="E150" s="8" t="n"/>
      <c r="F150" s="14">
        <f>IF($B150="","",SUMIFS(C$5:C150,$B$5:$B150,$B150)-SUMIFS(D$5:D150,$B$5:$B150,$B150))</f>
        <v/>
      </c>
      <c r="G150" s="15" t="n"/>
    </row>
    <row r="151">
      <c r="A151" s="12" t="n"/>
      <c r="B151" s="8" t="n"/>
      <c r="C151" s="13" t="n"/>
      <c r="D151" s="13" t="n"/>
      <c r="E151" s="8" t="n"/>
      <c r="F151" s="14">
        <f>IF($B151="","",SUMIFS(C$5:C151,$B$5:$B151,$B151)-SUMIFS(D$5:D151,$B$5:$B151,$B151))</f>
        <v/>
      </c>
      <c r="G151" s="15" t="n"/>
    </row>
    <row r="152">
      <c r="A152" s="12" t="n"/>
      <c r="B152" s="8" t="n"/>
      <c r="C152" s="13" t="n"/>
      <c r="D152" s="13" t="n"/>
      <c r="E152" s="8" t="n"/>
      <c r="F152" s="14">
        <f>IF($B152="","",SUMIFS(C$5:C152,$B$5:$B152,$B152)-SUMIFS(D$5:D152,$B$5:$B152,$B152))</f>
        <v/>
      </c>
      <c r="G152" s="15" t="n"/>
    </row>
    <row r="153">
      <c r="A153" s="12" t="n"/>
      <c r="B153" s="8" t="n"/>
      <c r="C153" s="13" t="n"/>
      <c r="D153" s="13" t="n"/>
      <c r="E153" s="8" t="n"/>
      <c r="F153" s="14">
        <f>IF($B153="","",SUMIFS(C$5:C153,$B$5:$B153,$B153)-SUMIFS(D$5:D153,$B$5:$B153,$B153))</f>
        <v/>
      </c>
      <c r="G153" s="15" t="n"/>
    </row>
    <row r="154">
      <c r="A154" s="12" t="n"/>
      <c r="B154" s="8" t="n"/>
      <c r="C154" s="13" t="n"/>
      <c r="D154" s="13" t="n"/>
      <c r="E154" s="8" t="n"/>
      <c r="F154" s="14">
        <f>IF($B154="","",SUMIFS(C$5:C154,$B$5:$B154,$B154)-SUMIFS(D$5:D154,$B$5:$B154,$B154))</f>
        <v/>
      </c>
      <c r="G154" s="15" t="n"/>
    </row>
    <row r="155">
      <c r="A155" s="12" t="n"/>
      <c r="B155" s="8" t="n"/>
      <c r="C155" s="13" t="n"/>
      <c r="D155" s="13" t="n"/>
      <c r="E155" s="8" t="n"/>
      <c r="F155" s="14">
        <f>IF($B155="","",SUMIFS(C$5:C155,$B$5:$B155,$B155)-SUMIFS(D$5:D155,$B$5:$B155,$B155))</f>
        <v/>
      </c>
      <c r="G155" s="15" t="n"/>
    </row>
    <row r="156">
      <c r="A156" s="12" t="n"/>
      <c r="B156" s="8" t="n"/>
      <c r="C156" s="13" t="n"/>
      <c r="D156" s="13" t="n"/>
      <c r="E156" s="8" t="n"/>
      <c r="F156" s="14">
        <f>IF($B156="","",SUMIFS(C$5:C156,$B$5:$B156,$B156)-SUMIFS(D$5:D156,$B$5:$B156,$B156))</f>
        <v/>
      </c>
      <c r="G156" s="15" t="n"/>
    </row>
    <row r="157">
      <c r="A157" s="12" t="n"/>
      <c r="B157" s="8" t="n"/>
      <c r="C157" s="13" t="n"/>
      <c r="D157" s="13" t="n"/>
      <c r="E157" s="8" t="n"/>
      <c r="F157" s="14">
        <f>IF($B157="","",SUMIFS(C$5:C157,$B$5:$B157,$B157)-SUMIFS(D$5:D157,$B$5:$B157,$B157))</f>
        <v/>
      </c>
      <c r="G157" s="15" t="n"/>
    </row>
    <row r="158">
      <c r="A158" s="12" t="n"/>
      <c r="B158" s="8" t="n"/>
      <c r="C158" s="13" t="n"/>
      <c r="D158" s="13" t="n"/>
      <c r="E158" s="8" t="n"/>
      <c r="F158" s="14">
        <f>IF($B158="","",SUMIFS(C$5:C158,$B$5:$B158,$B158)-SUMIFS(D$5:D158,$B$5:$B158,$B158))</f>
        <v/>
      </c>
      <c r="G158" s="15" t="n"/>
    </row>
    <row r="159">
      <c r="A159" s="12" t="n"/>
      <c r="B159" s="8" t="n"/>
      <c r="C159" s="13" t="n"/>
      <c r="D159" s="13" t="n"/>
      <c r="E159" s="8" t="n"/>
      <c r="F159" s="14">
        <f>IF($B159="","",SUMIFS(C$5:C159,$B$5:$B159,$B159)-SUMIFS(D$5:D159,$B$5:$B159,$B159))</f>
        <v/>
      </c>
      <c r="G159" s="15" t="n"/>
    </row>
    <row r="160">
      <c r="A160" s="12" t="n"/>
      <c r="B160" s="8" t="n"/>
      <c r="C160" s="13" t="n"/>
      <c r="D160" s="13" t="n"/>
      <c r="E160" s="8" t="n"/>
      <c r="F160" s="14">
        <f>IF($B160="","",SUMIFS(C$5:C160,$B$5:$B160,$B160)-SUMIFS(D$5:D160,$B$5:$B160,$B160))</f>
        <v/>
      </c>
      <c r="G160" s="15" t="n"/>
    </row>
    <row r="161">
      <c r="A161" s="12" t="n"/>
      <c r="B161" s="8" t="n"/>
      <c r="C161" s="13" t="n"/>
      <c r="D161" s="13" t="n"/>
      <c r="E161" s="8" t="n"/>
      <c r="F161" s="14">
        <f>IF($B161="","",SUMIFS(C$5:C161,$B$5:$B161,$B161)-SUMIFS(D$5:D161,$B$5:$B161,$B161))</f>
        <v/>
      </c>
      <c r="G161" s="15" t="n"/>
    </row>
    <row r="162">
      <c r="A162" s="12" t="n"/>
      <c r="B162" s="8" t="n"/>
      <c r="C162" s="13" t="n"/>
      <c r="D162" s="13" t="n"/>
      <c r="E162" s="8" t="n"/>
      <c r="F162" s="14">
        <f>IF($B162="","",SUMIFS(C$5:C162,$B$5:$B162,$B162)-SUMIFS(D$5:D162,$B$5:$B162,$B162))</f>
        <v/>
      </c>
      <c r="G162" s="15" t="n"/>
    </row>
    <row r="163">
      <c r="A163" s="12" t="n"/>
      <c r="B163" s="8" t="n"/>
      <c r="C163" s="13" t="n"/>
      <c r="D163" s="13" t="n"/>
      <c r="E163" s="8" t="n"/>
      <c r="F163" s="14">
        <f>IF($B163="","",SUMIFS(C$5:C163,$B$5:$B163,$B163)-SUMIFS(D$5:D163,$B$5:$B163,$B163))</f>
        <v/>
      </c>
      <c r="G163" s="15" t="n"/>
    </row>
    <row r="164">
      <c r="A164" s="12" t="n"/>
      <c r="B164" s="8" t="n"/>
      <c r="C164" s="13" t="n"/>
      <c r="D164" s="13" t="n"/>
      <c r="E164" s="8" t="n"/>
      <c r="F164" s="14">
        <f>IF($B164="","",SUMIFS(C$5:C164,$B$5:$B164,$B164)-SUMIFS(D$5:D164,$B$5:$B164,$B164))</f>
        <v/>
      </c>
      <c r="G164" s="15" t="n"/>
    </row>
    <row r="165">
      <c r="A165" s="12" t="n"/>
      <c r="B165" s="8" t="n"/>
      <c r="C165" s="13" t="n"/>
      <c r="D165" s="13" t="n"/>
      <c r="E165" s="8" t="n"/>
      <c r="F165" s="14">
        <f>IF($B165="","",SUMIFS(C$5:C165,$B$5:$B165,$B165)-SUMIFS(D$5:D165,$B$5:$B165,$B165))</f>
        <v/>
      </c>
      <c r="G165" s="15" t="n"/>
    </row>
    <row r="166">
      <c r="A166" s="12" t="n"/>
      <c r="B166" s="8" t="n"/>
      <c r="C166" s="13" t="n"/>
      <c r="D166" s="13" t="n"/>
      <c r="E166" s="8" t="n"/>
      <c r="F166" s="14">
        <f>IF($B166="","",SUMIFS(C$5:C166,$B$5:$B166,$B166)-SUMIFS(D$5:D166,$B$5:$B166,$B166))</f>
        <v/>
      </c>
      <c r="G166" s="15" t="n"/>
    </row>
    <row r="167">
      <c r="A167" s="12" t="n"/>
      <c r="B167" s="8" t="n"/>
      <c r="C167" s="13" t="n"/>
      <c r="D167" s="13" t="n"/>
      <c r="E167" s="8" t="n"/>
      <c r="F167" s="14">
        <f>IF($B167="","",SUMIFS(C$5:C167,$B$5:$B167,$B167)-SUMIFS(D$5:D167,$B$5:$B167,$B167))</f>
        <v/>
      </c>
      <c r="G167" s="15" t="n"/>
    </row>
    <row r="168">
      <c r="A168" s="12" t="n"/>
      <c r="B168" s="8" t="n"/>
      <c r="C168" s="13" t="n"/>
      <c r="D168" s="13" t="n"/>
      <c r="E168" s="8" t="n"/>
      <c r="F168" s="14">
        <f>IF($B168="","",SUMIFS(C$5:C168,$B$5:$B168,$B168)-SUMIFS(D$5:D168,$B$5:$B168,$B168))</f>
        <v/>
      </c>
      <c r="G168" s="15" t="n"/>
    </row>
    <row r="169">
      <c r="A169" s="12" t="n"/>
      <c r="B169" s="8" t="n"/>
      <c r="C169" s="13" t="n"/>
      <c r="D169" s="13" t="n"/>
      <c r="E169" s="8" t="n"/>
      <c r="F169" s="14">
        <f>IF($B169="","",SUMIFS(C$5:C169,$B$5:$B169,$B169)-SUMIFS(D$5:D169,$B$5:$B169,$B169))</f>
        <v/>
      </c>
      <c r="G169" s="15" t="n"/>
    </row>
    <row r="170">
      <c r="A170" s="12" t="n"/>
      <c r="B170" s="8" t="n"/>
      <c r="C170" s="13" t="n"/>
      <c r="D170" s="13" t="n"/>
      <c r="E170" s="8" t="n"/>
      <c r="F170" s="14">
        <f>IF($B170="","",SUMIFS(C$5:C170,$B$5:$B170,$B170)-SUMIFS(D$5:D170,$B$5:$B170,$B170))</f>
        <v/>
      </c>
      <c r="G170" s="15" t="n"/>
    </row>
    <row r="171">
      <c r="A171" s="12" t="n"/>
      <c r="B171" s="8" t="n"/>
      <c r="C171" s="13" t="n"/>
      <c r="D171" s="13" t="n"/>
      <c r="E171" s="8" t="n"/>
      <c r="F171" s="14">
        <f>IF($B171="","",SUMIFS(C$5:C171,$B$5:$B171,$B171)-SUMIFS(D$5:D171,$B$5:$B171,$B171))</f>
        <v/>
      </c>
      <c r="G171" s="15" t="n"/>
    </row>
    <row r="172">
      <c r="A172" s="12" t="n"/>
      <c r="B172" s="8" t="n"/>
      <c r="C172" s="13" t="n"/>
      <c r="D172" s="13" t="n"/>
      <c r="E172" s="8" t="n"/>
      <c r="F172" s="14">
        <f>IF($B172="","",SUMIFS(C$5:C172,$B$5:$B172,$B172)-SUMIFS(D$5:D172,$B$5:$B172,$B172))</f>
        <v/>
      </c>
      <c r="G172" s="15" t="n"/>
    </row>
    <row r="173">
      <c r="A173" s="12" t="n"/>
      <c r="B173" s="8" t="n"/>
      <c r="C173" s="13" t="n"/>
      <c r="D173" s="13" t="n"/>
      <c r="E173" s="8" t="n"/>
      <c r="F173" s="14">
        <f>IF($B173="","",SUMIFS(C$5:C173,$B$5:$B173,$B173)-SUMIFS(D$5:D173,$B$5:$B173,$B173))</f>
        <v/>
      </c>
      <c r="G173" s="15" t="n"/>
    </row>
    <row r="174">
      <c r="A174" s="12" t="n"/>
      <c r="B174" s="8" t="n"/>
      <c r="C174" s="13" t="n"/>
      <c r="D174" s="13" t="n"/>
      <c r="E174" s="8" t="n"/>
      <c r="F174" s="14">
        <f>IF($B174="","",SUMIFS(C$5:C174,$B$5:$B174,$B174)-SUMIFS(D$5:D174,$B$5:$B174,$B174))</f>
        <v/>
      </c>
      <c r="G174" s="15" t="n"/>
    </row>
    <row r="175">
      <c r="A175" s="12" t="n"/>
      <c r="B175" s="8" t="n"/>
      <c r="C175" s="13" t="n"/>
      <c r="D175" s="13" t="n"/>
      <c r="E175" s="8" t="n"/>
      <c r="F175" s="14">
        <f>IF($B175="","",SUMIFS(C$5:C175,$B$5:$B175,$B175)-SUMIFS(D$5:D175,$B$5:$B175,$B175))</f>
        <v/>
      </c>
      <c r="G175" s="15" t="n"/>
    </row>
    <row r="176">
      <c r="A176" s="12" t="n"/>
      <c r="B176" s="8" t="n"/>
      <c r="C176" s="13" t="n"/>
      <c r="D176" s="13" t="n"/>
      <c r="E176" s="8" t="n"/>
      <c r="F176" s="14">
        <f>IF($B176="","",SUMIFS(C$5:C176,$B$5:$B176,$B176)-SUMIFS(D$5:D176,$B$5:$B176,$B176))</f>
        <v/>
      </c>
      <c r="G176" s="15" t="n"/>
    </row>
    <row r="177">
      <c r="A177" s="12" t="n"/>
      <c r="B177" s="8" t="n"/>
      <c r="C177" s="13" t="n"/>
      <c r="D177" s="13" t="n"/>
      <c r="E177" s="8" t="n"/>
      <c r="F177" s="14">
        <f>IF($B177="","",SUMIFS(C$5:C177,$B$5:$B177,$B177)-SUMIFS(D$5:D177,$B$5:$B177,$B177))</f>
        <v/>
      </c>
      <c r="G177" s="15" t="n"/>
    </row>
    <row r="178">
      <c r="A178" s="12" t="n"/>
      <c r="B178" s="8" t="n"/>
      <c r="C178" s="13" t="n"/>
      <c r="D178" s="13" t="n"/>
      <c r="E178" s="8" t="n"/>
      <c r="F178" s="14">
        <f>IF($B178="","",SUMIFS(C$5:C178,$B$5:$B178,$B178)-SUMIFS(D$5:D178,$B$5:$B178,$B178))</f>
        <v/>
      </c>
      <c r="G178" s="15" t="n"/>
    </row>
    <row r="179">
      <c r="A179" s="12" t="n"/>
      <c r="B179" s="8" t="n"/>
      <c r="C179" s="13" t="n"/>
      <c r="D179" s="13" t="n"/>
      <c r="E179" s="8" t="n"/>
      <c r="F179" s="14">
        <f>IF($B179="","",SUMIFS(C$5:C179,$B$5:$B179,$B179)-SUMIFS(D$5:D179,$B$5:$B179,$B179))</f>
        <v/>
      </c>
      <c r="G179" s="15" t="n"/>
    </row>
    <row r="180">
      <c r="A180" s="12" t="n"/>
      <c r="B180" s="8" t="n"/>
      <c r="C180" s="13" t="n"/>
      <c r="D180" s="13" t="n"/>
      <c r="E180" s="8" t="n"/>
      <c r="F180" s="14">
        <f>IF($B180="","",SUMIFS(C$5:C180,$B$5:$B180,$B180)-SUMIFS(D$5:D180,$B$5:$B180,$B180))</f>
        <v/>
      </c>
      <c r="G180" s="15" t="n"/>
    </row>
    <row r="181">
      <c r="A181" s="12" t="n"/>
      <c r="B181" s="8" t="n"/>
      <c r="C181" s="13" t="n"/>
      <c r="D181" s="13" t="n"/>
      <c r="E181" s="8" t="n"/>
      <c r="F181" s="14">
        <f>IF($B181="","",SUMIFS(C$5:C181,$B$5:$B181,$B181)-SUMIFS(D$5:D181,$B$5:$B181,$B181))</f>
        <v/>
      </c>
      <c r="G181" s="15" t="n"/>
    </row>
    <row r="182">
      <c r="A182" s="12" t="n"/>
      <c r="B182" s="8" t="n"/>
      <c r="C182" s="13" t="n"/>
      <c r="D182" s="13" t="n"/>
      <c r="E182" s="8" t="n"/>
      <c r="F182" s="14">
        <f>IF($B182="","",SUMIFS(C$5:C182,$B$5:$B182,$B182)-SUMIFS(D$5:D182,$B$5:$B182,$B182))</f>
        <v/>
      </c>
      <c r="G182" s="15" t="n"/>
    </row>
    <row r="183">
      <c r="A183" s="12" t="n"/>
      <c r="B183" s="8" t="n"/>
      <c r="C183" s="13" t="n"/>
      <c r="D183" s="13" t="n"/>
      <c r="E183" s="8" t="n"/>
      <c r="F183" s="14">
        <f>IF($B183="","",SUMIFS(C$5:C183,$B$5:$B183,$B183)-SUMIFS(D$5:D183,$B$5:$B183,$B183))</f>
        <v/>
      </c>
      <c r="G183" s="15" t="n"/>
    </row>
    <row r="184">
      <c r="A184" s="12" t="n"/>
      <c r="B184" s="8" t="n"/>
      <c r="C184" s="13" t="n"/>
      <c r="D184" s="13" t="n"/>
      <c r="E184" s="8" t="n"/>
      <c r="F184" s="14">
        <f>IF($B184="","",SUMIFS(C$5:C184,$B$5:$B184,$B184)-SUMIFS(D$5:D184,$B$5:$B184,$B184))</f>
        <v/>
      </c>
      <c r="G184" s="15" t="n"/>
    </row>
    <row r="185">
      <c r="A185" s="12" t="n"/>
      <c r="B185" s="8" t="n"/>
      <c r="C185" s="13" t="n"/>
      <c r="D185" s="13" t="n"/>
      <c r="E185" s="8" t="n"/>
      <c r="F185" s="14">
        <f>IF($B185="","",SUMIFS(C$5:C185,$B$5:$B185,$B185)-SUMIFS(D$5:D185,$B$5:$B185,$B185))</f>
        <v/>
      </c>
      <c r="G185" s="15" t="n"/>
    </row>
    <row r="186">
      <c r="A186" s="12" t="n"/>
      <c r="B186" s="8" t="n"/>
      <c r="C186" s="13" t="n"/>
      <c r="D186" s="13" t="n"/>
      <c r="E186" s="8" t="n"/>
      <c r="F186" s="14">
        <f>IF($B186="","",SUMIFS(C$5:C186,$B$5:$B186,$B186)-SUMIFS(D$5:D186,$B$5:$B186,$B186))</f>
        <v/>
      </c>
      <c r="G186" s="15" t="n"/>
    </row>
    <row r="187">
      <c r="A187" s="12" t="n"/>
      <c r="B187" s="8" t="n"/>
      <c r="C187" s="13" t="n"/>
      <c r="D187" s="13" t="n"/>
      <c r="E187" s="8" t="n"/>
      <c r="F187" s="14">
        <f>IF($B187="","",SUMIFS(C$5:C187,$B$5:$B187,$B187)-SUMIFS(D$5:D187,$B$5:$B187,$B187))</f>
        <v/>
      </c>
      <c r="G187" s="15" t="n"/>
    </row>
    <row r="188">
      <c r="A188" s="12" t="n"/>
      <c r="B188" s="8" t="n"/>
      <c r="C188" s="13" t="n"/>
      <c r="D188" s="13" t="n"/>
      <c r="E188" s="8" t="n"/>
      <c r="F188" s="14">
        <f>IF($B188="","",SUMIFS(C$5:C188,$B$5:$B188,$B188)-SUMIFS(D$5:D188,$B$5:$B188,$B188))</f>
        <v/>
      </c>
      <c r="G188" s="15" t="n"/>
    </row>
    <row r="189">
      <c r="A189" s="12" t="n"/>
      <c r="B189" s="8" t="n"/>
      <c r="C189" s="13" t="n"/>
      <c r="D189" s="13" t="n"/>
      <c r="E189" s="8" t="n"/>
      <c r="F189" s="14">
        <f>IF($B189="","",SUMIFS(C$5:C189,$B$5:$B189,$B189)-SUMIFS(D$5:D189,$B$5:$B189,$B189))</f>
        <v/>
      </c>
      <c r="G189" s="15" t="n"/>
    </row>
    <row r="190">
      <c r="A190" s="12" t="n"/>
      <c r="B190" s="8" t="n"/>
      <c r="C190" s="13" t="n"/>
      <c r="D190" s="13" t="n"/>
      <c r="E190" s="8" t="n"/>
      <c r="F190" s="14">
        <f>IF($B190="","",SUMIFS(C$5:C190,$B$5:$B190,$B190)-SUMIFS(D$5:D190,$B$5:$B190,$B190))</f>
        <v/>
      </c>
      <c r="G190" s="15" t="n"/>
    </row>
    <row r="191">
      <c r="A191" s="12" t="n"/>
      <c r="B191" s="8" t="n"/>
      <c r="C191" s="13" t="n"/>
      <c r="D191" s="13" t="n"/>
      <c r="E191" s="8" t="n"/>
      <c r="F191" s="14">
        <f>IF($B191="","",SUMIFS(C$5:C191,$B$5:$B191,$B191)-SUMIFS(D$5:D191,$B$5:$B191,$B191))</f>
        <v/>
      </c>
      <c r="G191" s="15" t="n"/>
    </row>
    <row r="192">
      <c r="A192" s="12" t="n"/>
      <c r="B192" s="8" t="n"/>
      <c r="C192" s="13" t="n"/>
      <c r="D192" s="13" t="n"/>
      <c r="E192" s="8" t="n"/>
      <c r="F192" s="14">
        <f>IF($B192="","",SUMIFS(C$5:C192,$B$5:$B192,$B192)-SUMIFS(D$5:D192,$B$5:$B192,$B192))</f>
        <v/>
      </c>
      <c r="G192" s="15" t="n"/>
    </row>
    <row r="193">
      <c r="A193" s="12" t="n"/>
      <c r="B193" s="8" t="n"/>
      <c r="C193" s="13" t="n"/>
      <c r="D193" s="13" t="n"/>
      <c r="E193" s="8" t="n"/>
      <c r="F193" s="14">
        <f>IF($B193="","",SUMIFS(C$5:C193,$B$5:$B193,$B193)-SUMIFS(D$5:D193,$B$5:$B193,$B193))</f>
        <v/>
      </c>
      <c r="G193" s="15" t="n"/>
    </row>
    <row r="194">
      <c r="A194" s="12" t="n"/>
      <c r="B194" s="8" t="n"/>
      <c r="C194" s="13" t="n"/>
      <c r="D194" s="13" t="n"/>
      <c r="E194" s="8" t="n"/>
      <c r="F194" s="14">
        <f>IF($B194="","",SUMIFS(C$5:C194,$B$5:$B194,$B194)-SUMIFS(D$5:D194,$B$5:$B194,$B194))</f>
        <v/>
      </c>
      <c r="G194" s="15" t="n"/>
    </row>
    <row r="195">
      <c r="A195" s="12" t="n"/>
      <c r="B195" s="8" t="n"/>
      <c r="C195" s="13" t="n"/>
      <c r="D195" s="13" t="n"/>
      <c r="E195" s="8" t="n"/>
      <c r="F195" s="14">
        <f>IF($B195="","",SUMIFS(C$5:C195,$B$5:$B195,$B195)-SUMIFS(D$5:D195,$B$5:$B195,$B195))</f>
        <v/>
      </c>
      <c r="G195" s="15" t="n"/>
    </row>
    <row r="196">
      <c r="A196" s="12" t="n"/>
      <c r="B196" s="8" t="n"/>
      <c r="C196" s="13" t="n"/>
      <c r="D196" s="13" t="n"/>
      <c r="E196" s="8" t="n"/>
      <c r="F196" s="14">
        <f>IF($B196="","",SUMIFS(C$5:C196,$B$5:$B196,$B196)-SUMIFS(D$5:D196,$B$5:$B196,$B196))</f>
        <v/>
      </c>
      <c r="G196" s="15" t="n"/>
    </row>
    <row r="197">
      <c r="A197" s="12" t="n"/>
      <c r="B197" s="8" t="n"/>
      <c r="C197" s="13" t="n"/>
      <c r="D197" s="13" t="n"/>
      <c r="E197" s="8" t="n"/>
      <c r="F197" s="14">
        <f>IF($B197="","",SUMIFS(C$5:C197,$B$5:$B197,$B197)-SUMIFS(D$5:D197,$B$5:$B197,$B197))</f>
        <v/>
      </c>
      <c r="G197" s="15" t="n"/>
    </row>
    <row r="198">
      <c r="A198" s="12" t="n"/>
      <c r="B198" s="8" t="n"/>
      <c r="C198" s="13" t="n"/>
      <c r="D198" s="13" t="n"/>
      <c r="E198" s="8" t="n"/>
      <c r="F198" s="14">
        <f>IF($B198="","",SUMIFS(C$5:C198,$B$5:$B198,$B198)-SUMIFS(D$5:D198,$B$5:$B198,$B198))</f>
        <v/>
      </c>
      <c r="G198" s="15" t="n"/>
    </row>
    <row r="199">
      <c r="A199" s="12" t="n"/>
      <c r="B199" s="8" t="n"/>
      <c r="C199" s="13" t="n"/>
      <c r="D199" s="13" t="n"/>
      <c r="E199" s="8" t="n"/>
      <c r="F199" s="14">
        <f>IF($B199="","",SUMIFS(C$5:C199,$B$5:$B199,$B199)-SUMIFS(D$5:D199,$B$5:$B199,$B199))</f>
        <v/>
      </c>
      <c r="G199" s="15" t="n"/>
    </row>
    <row r="200">
      <c r="A200" s="12" t="n"/>
      <c r="B200" s="8" t="n"/>
      <c r="C200" s="13" t="n"/>
      <c r="D200" s="13" t="n"/>
      <c r="E200" s="8" t="n"/>
      <c r="F200" s="14">
        <f>IF($B200="","",SUMIFS(C$5:C200,$B$5:$B200,$B200)-SUMIFS(D$5:D200,$B$5:$B200,$B200))</f>
        <v/>
      </c>
      <c r="G200" s="15" t="n"/>
    </row>
    <row r="201">
      <c r="A201" s="12" t="n"/>
      <c r="B201" s="8" t="n"/>
      <c r="C201" s="13" t="n"/>
      <c r="D201" s="13" t="n"/>
      <c r="E201" s="8" t="n"/>
      <c r="F201" s="14">
        <f>IF($B201="","",SUMIFS(C$5:C201,$B$5:$B201,$B201)-SUMIFS(D$5:D201,$B$5:$B201,$B201))</f>
        <v/>
      </c>
      <c r="G201" s="15" t="n"/>
    </row>
    <row r="202">
      <c r="A202" s="12" t="n"/>
      <c r="B202" s="8" t="n"/>
      <c r="C202" s="13" t="n"/>
      <c r="D202" s="13" t="n"/>
      <c r="E202" s="8" t="n"/>
      <c r="F202" s="14">
        <f>IF($B202="","",SUMIFS(C$5:C202,$B$5:$B202,$B202)-SUMIFS(D$5:D202,$B$5:$B202,$B202))</f>
        <v/>
      </c>
      <c r="G202" s="15" t="n"/>
    </row>
    <row r="203">
      <c r="A203" s="12" t="n"/>
      <c r="B203" s="8" t="n"/>
      <c r="C203" s="13" t="n"/>
      <c r="D203" s="13" t="n"/>
      <c r="E203" s="8" t="n"/>
      <c r="F203" s="14">
        <f>IF($B203="","",SUMIFS(C$5:C203,$B$5:$B203,$B203)-SUMIFS(D$5:D203,$B$5:$B203,$B203))</f>
        <v/>
      </c>
      <c r="G203" s="15" t="n"/>
    </row>
    <row r="204">
      <c r="A204" s="12" t="n"/>
      <c r="B204" s="8" t="n"/>
      <c r="C204" s="13" t="n"/>
      <c r="D204" s="13" t="n"/>
      <c r="E204" s="8" t="n"/>
      <c r="F204" s="14">
        <f>IF($B204="","",SUMIFS(C$5:C204,$B$5:$B204,$B204)-SUMIFS(D$5:D204,$B$5:$B204,$B204))</f>
        <v/>
      </c>
      <c r="G204" s="15" t="n"/>
    </row>
    <row r="205">
      <c r="A205" s="12" t="n"/>
      <c r="B205" s="8" t="n"/>
      <c r="C205" s="13" t="n"/>
      <c r="D205" s="13" t="n"/>
      <c r="E205" s="8" t="n"/>
      <c r="F205" s="14">
        <f>IF($B205="","",SUMIFS(C$5:C205,$B$5:$B205,$B205)-SUMIFS(D$5:D205,$B$5:$B205,$B205))</f>
        <v/>
      </c>
      <c r="G205" s="15" t="n"/>
    </row>
    <row r="206">
      <c r="A206" s="12" t="n"/>
      <c r="B206" s="8" t="n"/>
      <c r="C206" s="13" t="n"/>
      <c r="D206" s="13" t="n"/>
      <c r="E206" s="8" t="n"/>
      <c r="F206" s="14">
        <f>IF($B206="","",SUMIFS(C$5:C206,$B$5:$B206,$B206)-SUMIFS(D$5:D206,$B$5:$B206,$B206))</f>
        <v/>
      </c>
      <c r="G206" s="15" t="n"/>
    </row>
    <row r="207">
      <c r="A207" s="12" t="n"/>
      <c r="B207" s="8" t="n"/>
      <c r="C207" s="13" t="n"/>
      <c r="D207" s="13" t="n"/>
      <c r="E207" s="8" t="n"/>
      <c r="F207" s="14">
        <f>IF($B207="","",SUMIFS(C$5:C207,$B$5:$B207,$B207)-SUMIFS(D$5:D207,$B$5:$B207,$B207))</f>
        <v/>
      </c>
      <c r="G207" s="15" t="n"/>
    </row>
    <row r="208">
      <c r="A208" s="12" t="n"/>
      <c r="B208" s="8" t="n"/>
      <c r="C208" s="13" t="n"/>
      <c r="D208" s="13" t="n"/>
      <c r="E208" s="8" t="n"/>
      <c r="F208" s="14">
        <f>IF($B208="","",SUMIFS(C$5:C208,$B$5:$B208,$B208)-SUMIFS(D$5:D208,$B$5:$B208,$B208))</f>
        <v/>
      </c>
      <c r="G208" s="15" t="n"/>
    </row>
    <row r="209">
      <c r="A209" s="12" t="n"/>
      <c r="B209" s="8" t="n"/>
      <c r="C209" s="13" t="n"/>
      <c r="D209" s="13" t="n"/>
      <c r="E209" s="8" t="n"/>
      <c r="F209" s="14">
        <f>IF($B209="","",SUMIFS(C$5:C209,$B$5:$B209,$B209)-SUMIFS(D$5:D209,$B$5:$B209,$B209))</f>
        <v/>
      </c>
      <c r="G209" s="15" t="n"/>
    </row>
    <row r="210">
      <c r="A210" s="12" t="n"/>
      <c r="B210" s="8" t="n"/>
      <c r="C210" s="13" t="n"/>
      <c r="D210" s="13" t="n"/>
      <c r="E210" s="8" t="n"/>
      <c r="F210" s="14">
        <f>IF($B210="","",SUMIFS(C$5:C210,$B$5:$B210,$B210)-SUMIFS(D$5:D210,$B$5:$B210,$B210))</f>
        <v/>
      </c>
      <c r="G210" s="15" t="n"/>
    </row>
    <row r="211">
      <c r="A211" s="12" t="n"/>
      <c r="B211" s="8" t="n"/>
      <c r="C211" s="13" t="n"/>
      <c r="D211" s="13" t="n"/>
      <c r="E211" s="8" t="n"/>
      <c r="F211" s="14">
        <f>IF($B211="","",SUMIFS(C$5:C211,$B$5:$B211,$B211)-SUMIFS(D$5:D211,$B$5:$B211,$B211))</f>
        <v/>
      </c>
      <c r="G211" s="15" t="n"/>
    </row>
    <row r="212">
      <c r="A212" s="12" t="n"/>
      <c r="B212" s="8" t="n"/>
      <c r="C212" s="13" t="n"/>
      <c r="D212" s="13" t="n"/>
      <c r="E212" s="8" t="n"/>
      <c r="F212" s="14">
        <f>IF($B212="","",SUMIFS(C$5:C212,$B$5:$B212,$B212)-SUMIFS(D$5:D212,$B$5:$B212,$B212))</f>
        <v/>
      </c>
      <c r="G212" s="15" t="n"/>
    </row>
    <row r="213">
      <c r="A213" s="12" t="n"/>
      <c r="B213" s="8" t="n"/>
      <c r="C213" s="13" t="n"/>
      <c r="D213" s="13" t="n"/>
      <c r="E213" s="8" t="n"/>
      <c r="F213" s="14">
        <f>IF($B213="","",SUMIFS(C$5:C213,$B$5:$B213,$B213)-SUMIFS(D$5:D213,$B$5:$B213,$B213))</f>
        <v/>
      </c>
      <c r="G213" s="15" t="n"/>
    </row>
    <row r="214">
      <c r="A214" s="12" t="n"/>
      <c r="B214" s="8" t="n"/>
      <c r="C214" s="13" t="n"/>
      <c r="D214" s="13" t="n"/>
      <c r="E214" s="8" t="n"/>
      <c r="F214" s="14">
        <f>IF($B214="","",SUMIFS(C$5:C214,$B$5:$B214,$B214)-SUMIFS(D$5:D214,$B$5:$B214,$B214))</f>
        <v/>
      </c>
      <c r="G214" s="15" t="n"/>
    </row>
    <row r="215">
      <c r="A215" s="12" t="n"/>
      <c r="B215" s="8" t="n"/>
      <c r="C215" s="13" t="n"/>
      <c r="D215" s="13" t="n"/>
      <c r="E215" s="8" t="n"/>
      <c r="F215" s="14">
        <f>IF($B215="","",SUMIFS(C$5:C215,$B$5:$B215,$B215)-SUMIFS(D$5:D215,$B$5:$B215,$B215))</f>
        <v/>
      </c>
      <c r="G215" s="15" t="n"/>
    </row>
    <row r="216">
      <c r="A216" s="12" t="n"/>
      <c r="B216" s="8" t="n"/>
      <c r="C216" s="13" t="n"/>
      <c r="D216" s="13" t="n"/>
      <c r="E216" s="8" t="n"/>
      <c r="F216" s="14">
        <f>IF($B216="","",SUMIFS(C$5:C216,$B$5:$B216,$B216)-SUMIFS(D$5:D216,$B$5:$B216,$B216))</f>
        <v/>
      </c>
      <c r="G216" s="15" t="n"/>
    </row>
    <row r="217">
      <c r="A217" s="12" t="n"/>
      <c r="B217" s="8" t="n"/>
      <c r="C217" s="13" t="n"/>
      <c r="D217" s="13" t="n"/>
      <c r="E217" s="8" t="n"/>
      <c r="F217" s="14">
        <f>IF($B217="","",SUMIFS(C$5:C217,$B$5:$B217,$B217)-SUMIFS(D$5:D217,$B$5:$B217,$B217))</f>
        <v/>
      </c>
      <c r="G217" s="15" t="n"/>
    </row>
    <row r="218">
      <c r="A218" s="12" t="n"/>
      <c r="B218" s="8" t="n"/>
      <c r="C218" s="13" t="n"/>
      <c r="D218" s="13" t="n"/>
      <c r="E218" s="8" t="n"/>
      <c r="F218" s="14">
        <f>IF($B218="","",SUMIFS(C$5:C218,$B$5:$B218,$B218)-SUMIFS(D$5:D218,$B$5:$B218,$B218))</f>
        <v/>
      </c>
      <c r="G218" s="15" t="n"/>
    </row>
    <row r="219">
      <c r="A219" s="12" t="n"/>
      <c r="B219" s="8" t="n"/>
      <c r="C219" s="13" t="n"/>
      <c r="D219" s="13" t="n"/>
      <c r="E219" s="8" t="n"/>
      <c r="F219" s="14">
        <f>IF($B219="","",SUMIFS(C$5:C219,$B$5:$B219,$B219)-SUMIFS(D$5:D219,$B$5:$B219,$B219))</f>
        <v/>
      </c>
      <c r="G219" s="15" t="n"/>
    </row>
    <row r="220">
      <c r="A220" s="12" t="n"/>
      <c r="B220" s="8" t="n"/>
      <c r="C220" s="13" t="n"/>
      <c r="D220" s="13" t="n"/>
      <c r="E220" s="8" t="n"/>
      <c r="F220" s="14">
        <f>IF($B220="","",SUMIFS(C$5:C220,$B$5:$B220,$B220)-SUMIFS(D$5:D220,$B$5:$B220,$B220))</f>
        <v/>
      </c>
      <c r="G220" s="15" t="n"/>
    </row>
    <row r="221">
      <c r="A221" s="12" t="n"/>
      <c r="B221" s="8" t="n"/>
      <c r="C221" s="13" t="n"/>
      <c r="D221" s="13" t="n"/>
      <c r="E221" s="8" t="n"/>
      <c r="F221" s="14">
        <f>IF($B221="","",SUMIFS(C$5:C221,$B$5:$B221,$B221)-SUMIFS(D$5:D221,$B$5:$B221,$B221))</f>
        <v/>
      </c>
      <c r="G221" s="15" t="n"/>
    </row>
    <row r="222">
      <c r="A222" s="12" t="n"/>
      <c r="B222" s="8" t="n"/>
      <c r="C222" s="13" t="n"/>
      <c r="D222" s="13" t="n"/>
      <c r="E222" s="8" t="n"/>
      <c r="F222" s="14">
        <f>IF($B222="","",SUMIFS(C$5:C222,$B$5:$B222,$B222)-SUMIFS(D$5:D222,$B$5:$B222,$B222))</f>
        <v/>
      </c>
      <c r="G222" s="15" t="n"/>
    </row>
    <row r="223">
      <c r="A223" s="12" t="n"/>
      <c r="B223" s="8" t="n"/>
      <c r="C223" s="13" t="n"/>
      <c r="D223" s="13" t="n"/>
      <c r="E223" s="8" t="n"/>
      <c r="F223" s="14">
        <f>IF($B223="","",SUMIFS(C$5:C223,$B$5:$B223,$B223)-SUMIFS(D$5:D223,$B$5:$B223,$B223))</f>
        <v/>
      </c>
      <c r="G223" s="15" t="n"/>
    </row>
    <row r="224">
      <c r="A224" s="12" t="n"/>
      <c r="B224" s="8" t="n"/>
      <c r="C224" s="13" t="n"/>
      <c r="D224" s="13" t="n"/>
      <c r="E224" s="8" t="n"/>
      <c r="F224" s="14">
        <f>IF($B224="","",SUMIFS(C$5:C224,$B$5:$B224,$B224)-SUMIFS(D$5:D224,$B$5:$B224,$B224))</f>
        <v/>
      </c>
      <c r="G224" s="15" t="n"/>
    </row>
    <row r="225">
      <c r="A225" s="12" t="n"/>
      <c r="B225" s="8" t="n"/>
      <c r="C225" s="13" t="n"/>
      <c r="D225" s="13" t="n"/>
      <c r="E225" s="8" t="n"/>
      <c r="F225" s="14">
        <f>IF($B225="","",SUMIFS(C$5:C225,$B$5:$B225,$B225)-SUMIFS(D$5:D225,$B$5:$B225,$B225))</f>
        <v/>
      </c>
      <c r="G225" s="15" t="n"/>
    </row>
    <row r="226">
      <c r="A226" s="12" t="n"/>
      <c r="B226" s="8" t="n"/>
      <c r="C226" s="13" t="n"/>
      <c r="D226" s="13" t="n"/>
      <c r="E226" s="8" t="n"/>
      <c r="F226" s="14">
        <f>IF($B226="","",SUMIFS(C$5:C226,$B$5:$B226,$B226)-SUMIFS(D$5:D226,$B$5:$B226,$B226))</f>
        <v/>
      </c>
      <c r="G226" s="15" t="n"/>
    </row>
    <row r="227">
      <c r="A227" s="12" t="n"/>
      <c r="B227" s="8" t="n"/>
      <c r="C227" s="13" t="n"/>
      <c r="D227" s="13" t="n"/>
      <c r="E227" s="8" t="n"/>
      <c r="F227" s="14">
        <f>IF($B227="","",SUMIFS(C$5:C227,$B$5:$B227,$B227)-SUMIFS(D$5:D227,$B$5:$B227,$B227))</f>
        <v/>
      </c>
      <c r="G227" s="15" t="n"/>
    </row>
    <row r="228">
      <c r="A228" s="12" t="n"/>
      <c r="B228" s="8" t="n"/>
      <c r="C228" s="13" t="n"/>
      <c r="D228" s="13" t="n"/>
      <c r="E228" s="8" t="n"/>
      <c r="F228" s="14">
        <f>IF($B228="","",SUMIFS(C$5:C228,$B$5:$B228,$B228)-SUMIFS(D$5:D228,$B$5:$B228,$B228))</f>
        <v/>
      </c>
      <c r="G228" s="15" t="n"/>
    </row>
    <row r="229">
      <c r="A229" s="12" t="n"/>
      <c r="B229" s="8" t="n"/>
      <c r="C229" s="13" t="n"/>
      <c r="D229" s="13" t="n"/>
      <c r="E229" s="8" t="n"/>
      <c r="F229" s="14">
        <f>IF($B229="","",SUMIFS(C$5:C229,$B$5:$B229,$B229)-SUMIFS(D$5:D229,$B$5:$B229,$B229))</f>
        <v/>
      </c>
      <c r="G229" s="15" t="n"/>
    </row>
    <row r="230">
      <c r="A230" s="12" t="n"/>
      <c r="B230" s="8" t="n"/>
      <c r="C230" s="13" t="n"/>
      <c r="D230" s="13" t="n"/>
      <c r="E230" s="8" t="n"/>
      <c r="F230" s="14">
        <f>IF($B230="","",SUMIFS(C$5:C230,$B$5:$B230,$B230)-SUMIFS(D$5:D230,$B$5:$B230,$B230))</f>
        <v/>
      </c>
      <c r="G230" s="15" t="n"/>
    </row>
    <row r="231">
      <c r="A231" s="12" t="n"/>
      <c r="B231" s="8" t="n"/>
      <c r="C231" s="13" t="n"/>
      <c r="D231" s="13" t="n"/>
      <c r="E231" s="8" t="n"/>
      <c r="F231" s="14">
        <f>IF($B231="","",SUMIFS(C$5:C231,$B$5:$B231,$B231)-SUMIFS(D$5:D231,$B$5:$B231,$B231))</f>
        <v/>
      </c>
      <c r="G231" s="15" t="n"/>
    </row>
    <row r="232">
      <c r="A232" s="12" t="n"/>
      <c r="B232" s="8" t="n"/>
      <c r="C232" s="13" t="n"/>
      <c r="D232" s="13" t="n"/>
      <c r="E232" s="8" t="n"/>
      <c r="F232" s="14">
        <f>IF($B232="","",SUMIFS(C$5:C232,$B$5:$B232,$B232)-SUMIFS(D$5:D232,$B$5:$B232,$B232))</f>
        <v/>
      </c>
      <c r="G232" s="15" t="n"/>
    </row>
    <row r="233">
      <c r="A233" s="12" t="n"/>
      <c r="B233" s="8" t="n"/>
      <c r="C233" s="13" t="n"/>
      <c r="D233" s="13" t="n"/>
      <c r="E233" s="8" t="n"/>
      <c r="F233" s="14">
        <f>IF($B233="","",SUMIFS(C$5:C233,$B$5:$B233,$B233)-SUMIFS(D$5:D233,$B$5:$B233,$B233))</f>
        <v/>
      </c>
      <c r="G233" s="15" t="n"/>
    </row>
    <row r="234">
      <c r="A234" s="12" t="n"/>
      <c r="B234" s="8" t="n"/>
      <c r="C234" s="13" t="n"/>
      <c r="D234" s="13" t="n"/>
      <c r="E234" s="8" t="n"/>
      <c r="F234" s="14">
        <f>IF($B234="","",SUMIFS(C$5:C234,$B$5:$B234,$B234)-SUMIFS(D$5:D234,$B$5:$B234,$B234))</f>
        <v/>
      </c>
      <c r="G234" s="15" t="n"/>
    </row>
    <row r="235">
      <c r="A235" s="12" t="n"/>
      <c r="B235" s="8" t="n"/>
      <c r="C235" s="13" t="n"/>
      <c r="D235" s="13" t="n"/>
      <c r="E235" s="8" t="n"/>
      <c r="F235" s="14">
        <f>IF($B235="","",SUMIFS(C$5:C235,$B$5:$B235,$B235)-SUMIFS(D$5:D235,$B$5:$B235,$B235))</f>
        <v/>
      </c>
      <c r="G235" s="15" t="n"/>
    </row>
    <row r="236">
      <c r="A236" s="12" t="n"/>
      <c r="B236" s="8" t="n"/>
      <c r="C236" s="13" t="n"/>
      <c r="D236" s="13" t="n"/>
      <c r="E236" s="8" t="n"/>
      <c r="F236" s="14">
        <f>IF($B236="","",SUMIFS(C$5:C236,$B$5:$B236,$B236)-SUMIFS(D$5:D236,$B$5:$B236,$B236))</f>
        <v/>
      </c>
      <c r="G236" s="15" t="n"/>
    </row>
    <row r="237">
      <c r="A237" s="12" t="n"/>
      <c r="B237" s="8" t="n"/>
      <c r="C237" s="13" t="n"/>
      <c r="D237" s="13" t="n"/>
      <c r="E237" s="8" t="n"/>
      <c r="F237" s="14">
        <f>IF($B237="","",SUMIFS(C$5:C237,$B$5:$B237,$B237)-SUMIFS(D$5:D237,$B$5:$B237,$B237))</f>
        <v/>
      </c>
      <c r="G237" s="15" t="n"/>
    </row>
    <row r="238">
      <c r="A238" s="12" t="n"/>
      <c r="B238" s="8" t="n"/>
      <c r="C238" s="13" t="n"/>
      <c r="D238" s="13" t="n"/>
      <c r="E238" s="8" t="n"/>
      <c r="F238" s="14">
        <f>IF($B238="","",SUMIFS(C$5:C238,$B$5:$B238,$B238)-SUMIFS(D$5:D238,$B$5:$B238,$B238))</f>
        <v/>
      </c>
      <c r="G238" s="15" t="n"/>
    </row>
    <row r="239">
      <c r="A239" s="12" t="n"/>
      <c r="B239" s="8" t="n"/>
      <c r="C239" s="13" t="n"/>
      <c r="D239" s="13" t="n"/>
      <c r="E239" s="8" t="n"/>
      <c r="F239" s="14">
        <f>IF($B239="","",SUMIFS(C$5:C239,$B$5:$B239,$B239)-SUMIFS(D$5:D239,$B$5:$B239,$B239))</f>
        <v/>
      </c>
      <c r="G239" s="15" t="n"/>
    </row>
    <row r="240">
      <c r="A240" s="12" t="n"/>
      <c r="B240" s="8" t="n"/>
      <c r="C240" s="13" t="n"/>
      <c r="D240" s="13" t="n"/>
      <c r="E240" s="8" t="n"/>
      <c r="F240" s="14">
        <f>IF($B240="","",SUMIFS(C$5:C240,$B$5:$B240,$B240)-SUMIFS(D$5:D240,$B$5:$B240,$B240))</f>
        <v/>
      </c>
      <c r="G240" s="15" t="n"/>
    </row>
    <row r="241">
      <c r="A241" s="12" t="n"/>
      <c r="B241" s="8" t="n"/>
      <c r="C241" s="13" t="n"/>
      <c r="D241" s="13" t="n"/>
      <c r="E241" s="8" t="n"/>
      <c r="F241" s="14">
        <f>IF($B241="","",SUMIFS(C$5:C241,$B$5:$B241,$B241)-SUMIFS(D$5:D241,$B$5:$B241,$B241))</f>
        <v/>
      </c>
      <c r="G241" s="15" t="n"/>
    </row>
    <row r="242">
      <c r="A242" s="12" t="n"/>
      <c r="B242" s="8" t="n"/>
      <c r="C242" s="13" t="n"/>
      <c r="D242" s="13" t="n"/>
      <c r="E242" s="8" t="n"/>
      <c r="F242" s="14">
        <f>IF($B242="","",SUMIFS(C$5:C242,$B$5:$B242,$B242)-SUMIFS(D$5:D242,$B$5:$B242,$B242))</f>
        <v/>
      </c>
      <c r="G242" s="15" t="n"/>
    </row>
    <row r="243">
      <c r="A243" s="12" t="n"/>
      <c r="B243" s="8" t="n"/>
      <c r="C243" s="13" t="n"/>
      <c r="D243" s="13" t="n"/>
      <c r="E243" s="8" t="n"/>
      <c r="F243" s="14">
        <f>IF($B243="","",SUMIFS(C$5:C243,$B$5:$B243,$B243)-SUMIFS(D$5:D243,$B$5:$B243,$B243))</f>
        <v/>
      </c>
      <c r="G243" s="15" t="n"/>
    </row>
    <row r="244">
      <c r="A244" s="12" t="n"/>
      <c r="B244" s="8" t="n"/>
      <c r="C244" s="13" t="n"/>
      <c r="D244" s="13" t="n"/>
      <c r="E244" s="8" t="n"/>
      <c r="F244" s="14">
        <f>IF($B244="","",SUMIFS(C$5:C244,$B$5:$B244,$B244)-SUMIFS(D$5:D244,$B$5:$B244,$B244))</f>
        <v/>
      </c>
      <c r="G244" s="15" t="n"/>
    </row>
    <row r="245">
      <c r="A245" s="12" t="n"/>
      <c r="B245" s="8" t="n"/>
      <c r="C245" s="13" t="n"/>
      <c r="D245" s="13" t="n"/>
      <c r="E245" s="8" t="n"/>
      <c r="F245" s="14">
        <f>IF($B245="","",SUMIFS(C$5:C245,$B$5:$B245,$B245)-SUMIFS(D$5:D245,$B$5:$B245,$B245))</f>
        <v/>
      </c>
      <c r="G245" s="15" t="n"/>
    </row>
    <row r="246">
      <c r="A246" s="12" t="n"/>
      <c r="B246" s="8" t="n"/>
      <c r="C246" s="13" t="n"/>
      <c r="D246" s="13" t="n"/>
      <c r="E246" s="8" t="n"/>
      <c r="F246" s="14">
        <f>IF($B246="","",SUMIFS(C$5:C246,$B$5:$B246,$B246)-SUMIFS(D$5:D246,$B$5:$B246,$B246))</f>
        <v/>
      </c>
      <c r="G246" s="15" t="n"/>
    </row>
    <row r="247">
      <c r="A247" s="12" t="n"/>
      <c r="B247" s="8" t="n"/>
      <c r="C247" s="13" t="n"/>
      <c r="D247" s="13" t="n"/>
      <c r="E247" s="8" t="n"/>
      <c r="F247" s="14">
        <f>IF($B247="","",SUMIFS(C$5:C247,$B$5:$B247,$B247)-SUMIFS(D$5:D247,$B$5:$B247,$B247))</f>
        <v/>
      </c>
      <c r="G247" s="15" t="n"/>
    </row>
    <row r="248">
      <c r="A248" s="12" t="n"/>
      <c r="B248" s="8" t="n"/>
      <c r="C248" s="13" t="n"/>
      <c r="D248" s="13" t="n"/>
      <c r="E248" s="8" t="n"/>
      <c r="F248" s="14">
        <f>IF($B248="","",SUMIFS(C$5:C248,$B$5:$B248,$B248)-SUMIFS(D$5:D248,$B$5:$B248,$B248))</f>
        <v/>
      </c>
      <c r="G248" s="15" t="n"/>
    </row>
    <row r="249">
      <c r="A249" s="12" t="n"/>
      <c r="B249" s="8" t="n"/>
      <c r="C249" s="13" t="n"/>
      <c r="D249" s="13" t="n"/>
      <c r="E249" s="8" t="n"/>
      <c r="F249" s="14">
        <f>IF($B249="","",SUMIFS(C$5:C249,$B$5:$B249,$B249)-SUMIFS(D$5:D249,$B$5:$B249,$B249))</f>
        <v/>
      </c>
      <c r="G249" s="15" t="n"/>
    </row>
    <row r="250">
      <c r="A250" s="12" t="n"/>
      <c r="B250" s="8" t="n"/>
      <c r="C250" s="13" t="n"/>
      <c r="D250" s="13" t="n"/>
      <c r="E250" s="8" t="n"/>
      <c r="F250" s="14">
        <f>IF($B250="","",SUMIFS(C$5:C250,$B$5:$B250,$B250)-SUMIFS(D$5:D250,$B$5:$B250,$B250))</f>
        <v/>
      </c>
      <c r="G250" s="15" t="n"/>
    </row>
    <row r="251">
      <c r="A251" s="12" t="n"/>
      <c r="B251" s="8" t="n"/>
      <c r="C251" s="13" t="n"/>
      <c r="D251" s="13" t="n"/>
      <c r="E251" s="8" t="n"/>
      <c r="F251" s="14">
        <f>IF($B251="","",SUMIFS(C$5:C251,$B$5:$B251,$B251)-SUMIFS(D$5:D251,$B$5:$B251,$B251))</f>
        <v/>
      </c>
      <c r="G251" s="15" t="n"/>
    </row>
    <row r="252">
      <c r="A252" s="12" t="n"/>
      <c r="B252" s="8" t="n"/>
      <c r="C252" s="13" t="n"/>
      <c r="D252" s="13" t="n"/>
      <c r="E252" s="8" t="n"/>
      <c r="F252" s="14">
        <f>IF($B252="","",SUMIFS(C$5:C252,$B$5:$B252,$B252)-SUMIFS(D$5:D252,$B$5:$B252,$B252))</f>
        <v/>
      </c>
      <c r="G252" s="15" t="n"/>
    </row>
    <row r="253">
      <c r="A253" s="12" t="n"/>
      <c r="B253" s="8" t="n"/>
      <c r="C253" s="13" t="n"/>
      <c r="D253" s="13" t="n"/>
      <c r="E253" s="8" t="n"/>
      <c r="F253" s="14">
        <f>IF($B253="","",SUMIFS(C$5:C253,$B$5:$B253,$B253)-SUMIFS(D$5:D253,$B$5:$B253,$B253))</f>
        <v/>
      </c>
      <c r="G253" s="15" t="n"/>
    </row>
    <row r="254">
      <c r="A254" s="12" t="n"/>
      <c r="B254" s="8" t="n"/>
      <c r="C254" s="13" t="n"/>
      <c r="D254" s="13" t="n"/>
      <c r="E254" s="8" t="n"/>
      <c r="F254" s="14">
        <f>IF($B254="","",SUMIFS(C$5:C254,$B$5:$B254,$B254)-SUMIFS(D$5:D254,$B$5:$B254,$B254))</f>
        <v/>
      </c>
      <c r="G254" s="15" t="n"/>
    </row>
    <row r="255">
      <c r="A255" s="12" t="n"/>
      <c r="B255" s="8" t="n"/>
      <c r="C255" s="13" t="n"/>
      <c r="D255" s="13" t="n"/>
      <c r="E255" s="8" t="n"/>
      <c r="F255" s="14">
        <f>IF($B255="","",SUMIFS(C$5:C255,$B$5:$B255,$B255)-SUMIFS(D$5:D255,$B$5:$B255,$B255))</f>
        <v/>
      </c>
      <c r="G255" s="15" t="n"/>
    </row>
    <row r="256">
      <c r="A256" s="12" t="n"/>
      <c r="B256" s="8" t="n"/>
      <c r="C256" s="13" t="n"/>
      <c r="D256" s="13" t="n"/>
      <c r="E256" s="8" t="n"/>
      <c r="F256" s="14">
        <f>IF($B256="","",SUMIFS(C$5:C256,$B$5:$B256,$B256)-SUMIFS(D$5:D256,$B$5:$B256,$B256))</f>
        <v/>
      </c>
      <c r="G256" s="15" t="n"/>
    </row>
    <row r="257">
      <c r="A257" s="12" t="n"/>
      <c r="B257" s="8" t="n"/>
      <c r="C257" s="13" t="n"/>
      <c r="D257" s="13" t="n"/>
      <c r="E257" s="8" t="n"/>
      <c r="F257" s="14">
        <f>IF($B257="","",SUMIFS(C$5:C257,$B$5:$B257,$B257)-SUMIFS(D$5:D257,$B$5:$B257,$B257))</f>
        <v/>
      </c>
      <c r="G257" s="15" t="n"/>
    </row>
    <row r="258">
      <c r="A258" s="12" t="n"/>
      <c r="B258" s="8" t="n"/>
      <c r="C258" s="13" t="n"/>
      <c r="D258" s="13" t="n"/>
      <c r="E258" s="8" t="n"/>
      <c r="F258" s="14">
        <f>IF($B258="","",SUMIFS(C$5:C258,$B$5:$B258,$B258)-SUMIFS(D$5:D258,$B$5:$B258,$B258))</f>
        <v/>
      </c>
      <c r="G258" s="15" t="n"/>
    </row>
    <row r="259">
      <c r="A259" s="12" t="n"/>
      <c r="B259" s="8" t="n"/>
      <c r="C259" s="13" t="n"/>
      <c r="D259" s="13" t="n"/>
      <c r="E259" s="8" t="n"/>
      <c r="F259" s="14">
        <f>IF($B259="","",SUMIFS(C$5:C259,$B$5:$B259,$B259)-SUMIFS(D$5:D259,$B$5:$B259,$B259))</f>
        <v/>
      </c>
      <c r="G259" s="15" t="n"/>
    </row>
    <row r="260">
      <c r="A260" s="12" t="n"/>
      <c r="B260" s="8" t="n"/>
      <c r="C260" s="13" t="n"/>
      <c r="D260" s="13" t="n"/>
      <c r="E260" s="8" t="n"/>
      <c r="F260" s="14">
        <f>IF($B260="","",SUMIFS(C$5:C260,$B$5:$B260,$B260)-SUMIFS(D$5:D260,$B$5:$B260,$B260))</f>
        <v/>
      </c>
      <c r="G260" s="15" t="n"/>
    </row>
    <row r="261">
      <c r="A261" s="12" t="n"/>
      <c r="B261" s="8" t="n"/>
      <c r="C261" s="13" t="n"/>
      <c r="D261" s="13" t="n"/>
      <c r="E261" s="8" t="n"/>
      <c r="F261" s="14">
        <f>IF($B261="","",SUMIFS(C$5:C261,$B$5:$B261,$B261)-SUMIFS(D$5:D261,$B$5:$B261,$B261))</f>
        <v/>
      </c>
      <c r="G261" s="15" t="n"/>
    </row>
    <row r="262">
      <c r="A262" s="12" t="n"/>
      <c r="B262" s="8" t="n"/>
      <c r="C262" s="13" t="n"/>
      <c r="D262" s="13" t="n"/>
      <c r="E262" s="8" t="n"/>
      <c r="F262" s="14">
        <f>IF($B262="","",SUMIFS(C$5:C262,$B$5:$B262,$B262)-SUMIFS(D$5:D262,$B$5:$B262,$B262))</f>
        <v/>
      </c>
      <c r="G262" s="15" t="n"/>
    </row>
    <row r="263">
      <c r="A263" s="12" t="n"/>
      <c r="B263" s="8" t="n"/>
      <c r="C263" s="13" t="n"/>
      <c r="D263" s="13" t="n"/>
      <c r="E263" s="8" t="n"/>
      <c r="F263" s="14">
        <f>IF($B263="","",SUMIFS(C$5:C263,$B$5:$B263,$B263)-SUMIFS(D$5:D263,$B$5:$B263,$B263))</f>
        <v/>
      </c>
      <c r="G263" s="15" t="n"/>
    </row>
    <row r="264">
      <c r="A264" s="12" t="n"/>
      <c r="B264" s="8" t="n"/>
      <c r="C264" s="13" t="n"/>
      <c r="D264" s="13" t="n"/>
      <c r="E264" s="8" t="n"/>
      <c r="F264" s="14">
        <f>IF($B264="","",SUMIFS(C$5:C264,$B$5:$B264,$B264)-SUMIFS(D$5:D264,$B$5:$B264,$B264))</f>
        <v/>
      </c>
      <c r="G264" s="15" t="n"/>
    </row>
    <row r="265">
      <c r="A265" s="12" t="n"/>
      <c r="B265" s="8" t="n"/>
      <c r="C265" s="13" t="n"/>
      <c r="D265" s="13" t="n"/>
      <c r="E265" s="8" t="n"/>
      <c r="F265" s="14">
        <f>IF($B265="","",SUMIFS(C$5:C265,$B$5:$B265,$B265)-SUMIFS(D$5:D265,$B$5:$B265,$B265))</f>
        <v/>
      </c>
      <c r="G265" s="15" t="n"/>
    </row>
    <row r="266">
      <c r="A266" s="12" t="n"/>
      <c r="B266" s="8" t="n"/>
      <c r="C266" s="13" t="n"/>
      <c r="D266" s="13" t="n"/>
      <c r="E266" s="8" t="n"/>
      <c r="F266" s="14">
        <f>IF($B266="","",SUMIFS(C$5:C266,$B$5:$B266,$B266)-SUMIFS(D$5:D266,$B$5:$B266,$B266))</f>
        <v/>
      </c>
      <c r="G266" s="15" t="n"/>
    </row>
    <row r="267">
      <c r="A267" s="12" t="n"/>
      <c r="B267" s="8" t="n"/>
      <c r="C267" s="13" t="n"/>
      <c r="D267" s="13" t="n"/>
      <c r="E267" s="8" t="n"/>
      <c r="F267" s="14">
        <f>IF($B267="","",SUMIFS(C$5:C267,$B$5:$B267,$B267)-SUMIFS(D$5:D267,$B$5:$B267,$B267))</f>
        <v/>
      </c>
      <c r="G267" s="15" t="n"/>
    </row>
    <row r="268">
      <c r="A268" s="12" t="n"/>
      <c r="B268" s="8" t="n"/>
      <c r="C268" s="13" t="n"/>
      <c r="D268" s="13" t="n"/>
      <c r="E268" s="8" t="n"/>
      <c r="F268" s="14">
        <f>IF($B268="","",SUMIFS(C$5:C268,$B$5:$B268,$B268)-SUMIFS(D$5:D268,$B$5:$B268,$B268))</f>
        <v/>
      </c>
      <c r="G268" s="15" t="n"/>
    </row>
    <row r="269">
      <c r="A269" s="12" t="n"/>
      <c r="B269" s="8" t="n"/>
      <c r="C269" s="13" t="n"/>
      <c r="D269" s="13" t="n"/>
      <c r="E269" s="8" t="n"/>
      <c r="F269" s="14">
        <f>IF($B269="","",SUMIFS(C$5:C269,$B$5:$B269,$B269)-SUMIFS(D$5:D269,$B$5:$B269,$B269))</f>
        <v/>
      </c>
      <c r="G269" s="15" t="n"/>
    </row>
    <row r="270">
      <c r="A270" s="12" t="n"/>
      <c r="B270" s="8" t="n"/>
      <c r="C270" s="13" t="n"/>
      <c r="D270" s="13" t="n"/>
      <c r="E270" s="8" t="n"/>
      <c r="F270" s="14">
        <f>IF($B270="","",SUMIFS(C$5:C270,$B$5:$B270,$B270)-SUMIFS(D$5:D270,$B$5:$B270,$B270))</f>
        <v/>
      </c>
      <c r="G270" s="15" t="n"/>
    </row>
    <row r="271">
      <c r="A271" s="12" t="n"/>
      <c r="B271" s="8" t="n"/>
      <c r="C271" s="13" t="n"/>
      <c r="D271" s="13" t="n"/>
      <c r="E271" s="8" t="n"/>
      <c r="F271" s="14">
        <f>IF($B271="","",SUMIFS(C$5:C271,$B$5:$B271,$B271)-SUMIFS(D$5:D271,$B$5:$B271,$B271))</f>
        <v/>
      </c>
      <c r="G271" s="15" t="n"/>
    </row>
    <row r="272">
      <c r="A272" s="12" t="n"/>
      <c r="B272" s="8" t="n"/>
      <c r="C272" s="13" t="n"/>
      <c r="D272" s="13" t="n"/>
      <c r="E272" s="8" t="n"/>
      <c r="F272" s="14">
        <f>IF($B272="","",SUMIFS(C$5:C272,$B$5:$B272,$B272)-SUMIFS(D$5:D272,$B$5:$B272,$B272))</f>
        <v/>
      </c>
      <c r="G272" s="15" t="n"/>
    </row>
    <row r="273">
      <c r="A273" s="12" t="n"/>
      <c r="B273" s="8" t="n"/>
      <c r="C273" s="13" t="n"/>
      <c r="D273" s="13" t="n"/>
      <c r="E273" s="8" t="n"/>
      <c r="F273" s="14">
        <f>IF($B273="","",SUMIFS(C$5:C273,$B$5:$B273,$B273)-SUMIFS(D$5:D273,$B$5:$B273,$B273))</f>
        <v/>
      </c>
      <c r="G273" s="15" t="n"/>
    </row>
    <row r="274">
      <c r="A274" s="12" t="n"/>
      <c r="B274" s="8" t="n"/>
      <c r="C274" s="13" t="n"/>
      <c r="D274" s="13" t="n"/>
      <c r="E274" s="8" t="n"/>
      <c r="F274" s="14">
        <f>IF($B274="","",SUMIFS(C$5:C274,$B$5:$B274,$B274)-SUMIFS(D$5:D274,$B$5:$B274,$B274))</f>
        <v/>
      </c>
      <c r="G274" s="15" t="n"/>
    </row>
    <row r="275">
      <c r="A275" s="12" t="n"/>
      <c r="B275" s="8" t="n"/>
      <c r="C275" s="13" t="n"/>
      <c r="D275" s="13" t="n"/>
      <c r="E275" s="8" t="n"/>
      <c r="F275" s="14">
        <f>IF($B275="","",SUMIFS(C$5:C275,$B$5:$B275,$B275)-SUMIFS(D$5:D275,$B$5:$B275,$B275))</f>
        <v/>
      </c>
      <c r="G275" s="15" t="n"/>
    </row>
    <row r="276">
      <c r="A276" s="12" t="n"/>
      <c r="B276" s="8" t="n"/>
      <c r="C276" s="13" t="n"/>
      <c r="D276" s="13" t="n"/>
      <c r="E276" s="8" t="n"/>
      <c r="F276" s="14">
        <f>IF($B276="","",SUMIFS(C$5:C276,$B$5:$B276,$B276)-SUMIFS(D$5:D276,$B$5:$B276,$B276))</f>
        <v/>
      </c>
      <c r="G276" s="15" t="n"/>
    </row>
    <row r="277">
      <c r="A277" s="12" t="n"/>
      <c r="B277" s="8" t="n"/>
      <c r="C277" s="13" t="n"/>
      <c r="D277" s="13" t="n"/>
      <c r="E277" s="8" t="n"/>
      <c r="F277" s="14">
        <f>IF($B277="","",SUMIFS(C$5:C277,$B$5:$B277,$B277)-SUMIFS(D$5:D277,$B$5:$B277,$B277))</f>
        <v/>
      </c>
      <c r="G277" s="15" t="n"/>
    </row>
    <row r="278">
      <c r="A278" s="12" t="n"/>
      <c r="B278" s="8" t="n"/>
      <c r="C278" s="13" t="n"/>
      <c r="D278" s="13" t="n"/>
      <c r="E278" s="8" t="n"/>
      <c r="F278" s="14">
        <f>IF($B278="","",SUMIFS(C$5:C278,$B$5:$B278,$B278)-SUMIFS(D$5:D278,$B$5:$B278,$B278))</f>
        <v/>
      </c>
      <c r="G278" s="15" t="n"/>
    </row>
    <row r="279">
      <c r="A279" s="12" t="n"/>
      <c r="B279" s="8" t="n"/>
      <c r="C279" s="13" t="n"/>
      <c r="D279" s="13" t="n"/>
      <c r="E279" s="8" t="n"/>
      <c r="F279" s="14">
        <f>IF($B279="","",SUMIFS(C$5:C279,$B$5:$B279,$B279)-SUMIFS(D$5:D279,$B$5:$B279,$B279))</f>
        <v/>
      </c>
      <c r="G279" s="15" t="n"/>
    </row>
    <row r="280">
      <c r="A280" s="12" t="n"/>
      <c r="B280" s="8" t="n"/>
      <c r="C280" s="13" t="n"/>
      <c r="D280" s="13" t="n"/>
      <c r="E280" s="8" t="n"/>
      <c r="F280" s="14">
        <f>IF($B280="","",SUMIFS(C$5:C280,$B$5:$B280,$B280)-SUMIFS(D$5:D280,$B$5:$B280,$B280))</f>
        <v/>
      </c>
      <c r="G280" s="15" t="n"/>
    </row>
    <row r="281">
      <c r="A281" s="12" t="n"/>
      <c r="B281" s="8" t="n"/>
      <c r="C281" s="13" t="n"/>
      <c r="D281" s="13" t="n"/>
      <c r="E281" s="8" t="n"/>
      <c r="F281" s="14">
        <f>IF($B281="","",SUMIFS(C$5:C281,$B$5:$B281,$B281)-SUMIFS(D$5:D281,$B$5:$B281,$B281))</f>
        <v/>
      </c>
      <c r="G281" s="15" t="n"/>
    </row>
    <row r="282">
      <c r="A282" s="12" t="n"/>
      <c r="B282" s="8" t="n"/>
      <c r="C282" s="13" t="n"/>
      <c r="D282" s="13" t="n"/>
      <c r="E282" s="8" t="n"/>
      <c r="F282" s="14">
        <f>IF($B282="","",SUMIFS(C$5:C282,$B$5:$B282,$B282)-SUMIFS(D$5:D282,$B$5:$B282,$B282))</f>
        <v/>
      </c>
      <c r="G282" s="15" t="n"/>
    </row>
    <row r="283">
      <c r="A283" s="12" t="n"/>
      <c r="B283" s="8" t="n"/>
      <c r="C283" s="13" t="n"/>
      <c r="D283" s="13" t="n"/>
      <c r="E283" s="8" t="n"/>
      <c r="F283" s="14">
        <f>IF($B283="","",SUMIFS(C$5:C283,$B$5:$B283,$B283)-SUMIFS(D$5:D283,$B$5:$B283,$B283))</f>
        <v/>
      </c>
      <c r="G283" s="15" t="n"/>
    </row>
    <row r="284">
      <c r="A284" s="12" t="n"/>
      <c r="B284" s="8" t="n"/>
      <c r="C284" s="13" t="n"/>
      <c r="D284" s="13" t="n"/>
      <c r="E284" s="8" t="n"/>
      <c r="F284" s="14">
        <f>IF($B284="","",SUMIFS(C$5:C284,$B$5:$B284,$B284)-SUMIFS(D$5:D284,$B$5:$B284,$B284))</f>
        <v/>
      </c>
      <c r="G284" s="15" t="n"/>
    </row>
    <row r="285">
      <c r="A285" s="12" t="n"/>
      <c r="B285" s="8" t="n"/>
      <c r="C285" s="13" t="n"/>
      <c r="D285" s="13" t="n"/>
      <c r="E285" s="8" t="n"/>
      <c r="F285" s="14">
        <f>IF($B285="","",SUMIFS(C$5:C285,$B$5:$B285,$B285)-SUMIFS(D$5:D285,$B$5:$B285,$B285))</f>
        <v/>
      </c>
      <c r="G285" s="15" t="n"/>
    </row>
    <row r="286">
      <c r="A286" s="12" t="n"/>
      <c r="B286" s="8" t="n"/>
      <c r="C286" s="13" t="n"/>
      <c r="D286" s="13" t="n"/>
      <c r="E286" s="8" t="n"/>
      <c r="F286" s="14">
        <f>IF($B286="","",SUMIFS(C$5:C286,$B$5:$B286,$B286)-SUMIFS(D$5:D286,$B$5:$B286,$B286))</f>
        <v/>
      </c>
      <c r="G286" s="15" t="n"/>
    </row>
    <row r="287">
      <c r="A287" s="12" t="n"/>
      <c r="B287" s="8" t="n"/>
      <c r="C287" s="13" t="n"/>
      <c r="D287" s="13" t="n"/>
      <c r="E287" s="8" t="n"/>
      <c r="F287" s="14">
        <f>IF($B287="","",SUMIFS(C$5:C287,$B$5:$B287,$B287)-SUMIFS(D$5:D287,$B$5:$B287,$B287))</f>
        <v/>
      </c>
      <c r="G287" s="15" t="n"/>
    </row>
    <row r="288">
      <c r="A288" s="12" t="n"/>
      <c r="B288" s="8" t="n"/>
      <c r="C288" s="13" t="n"/>
      <c r="D288" s="13" t="n"/>
      <c r="E288" s="8" t="n"/>
      <c r="F288" s="14">
        <f>IF($B288="","",SUMIFS(C$5:C288,$B$5:$B288,$B288)-SUMIFS(D$5:D288,$B$5:$B288,$B288))</f>
        <v/>
      </c>
      <c r="G288" s="15" t="n"/>
    </row>
    <row r="289">
      <c r="A289" s="12" t="n"/>
      <c r="B289" s="8" t="n"/>
      <c r="C289" s="13" t="n"/>
      <c r="D289" s="13" t="n"/>
      <c r="E289" s="8" t="n"/>
      <c r="F289" s="14">
        <f>IF($B289="","",SUMIFS(C$5:C289,$B$5:$B289,$B289)-SUMIFS(D$5:D289,$B$5:$B289,$B289))</f>
        <v/>
      </c>
      <c r="G289" s="15" t="n"/>
    </row>
    <row r="290">
      <c r="A290" s="12" t="n"/>
      <c r="B290" s="8" t="n"/>
      <c r="C290" s="13" t="n"/>
      <c r="D290" s="13" t="n"/>
      <c r="E290" s="8" t="n"/>
      <c r="F290" s="14">
        <f>IF($B290="","",SUMIFS(C$5:C290,$B$5:$B290,$B290)-SUMIFS(D$5:D290,$B$5:$B290,$B290))</f>
        <v/>
      </c>
      <c r="G290" s="15" t="n"/>
    </row>
    <row r="291">
      <c r="A291" s="12" t="n"/>
      <c r="B291" s="8" t="n"/>
      <c r="C291" s="13" t="n"/>
      <c r="D291" s="13" t="n"/>
      <c r="E291" s="8" t="n"/>
      <c r="F291" s="14">
        <f>IF($B291="","",SUMIFS(C$5:C291,$B$5:$B291,$B291)-SUMIFS(D$5:D291,$B$5:$B291,$B291))</f>
        <v/>
      </c>
      <c r="G291" s="15" t="n"/>
    </row>
    <row r="292">
      <c r="A292" s="12" t="n"/>
      <c r="B292" s="8" t="n"/>
      <c r="C292" s="13" t="n"/>
      <c r="D292" s="13" t="n"/>
      <c r="E292" s="8" t="n"/>
      <c r="F292" s="14">
        <f>IF($B292="","",SUMIFS(C$5:C292,$B$5:$B292,$B292)-SUMIFS(D$5:D292,$B$5:$B292,$B292))</f>
        <v/>
      </c>
      <c r="G292" s="15" t="n"/>
    </row>
    <row r="293">
      <c r="A293" s="12" t="n"/>
      <c r="B293" s="8" t="n"/>
      <c r="C293" s="13" t="n"/>
      <c r="D293" s="13" t="n"/>
      <c r="E293" s="8" t="n"/>
      <c r="F293" s="14">
        <f>IF($B293="","",SUMIFS(C$5:C293,$B$5:$B293,$B293)-SUMIFS(D$5:D293,$B$5:$B293,$B293))</f>
        <v/>
      </c>
      <c r="G293" s="15" t="n"/>
    </row>
    <row r="294">
      <c r="A294" s="12" t="n"/>
      <c r="B294" s="8" t="n"/>
      <c r="C294" s="13" t="n"/>
      <c r="D294" s="13" t="n"/>
      <c r="E294" s="8" t="n"/>
      <c r="F294" s="14">
        <f>IF($B294="","",SUMIFS(C$5:C294,$B$5:$B294,$B294)-SUMIFS(D$5:D294,$B$5:$B294,$B294))</f>
        <v/>
      </c>
      <c r="G294" s="15" t="n"/>
    </row>
    <row r="295">
      <c r="A295" s="12" t="n"/>
      <c r="B295" s="8" t="n"/>
      <c r="C295" s="13" t="n"/>
      <c r="D295" s="13" t="n"/>
      <c r="E295" s="8" t="n"/>
      <c r="F295" s="14">
        <f>IF($B295="","",SUMIFS(C$5:C295,$B$5:$B295,$B295)-SUMIFS(D$5:D295,$B$5:$B295,$B295))</f>
        <v/>
      </c>
      <c r="G295" s="15" t="n"/>
    </row>
    <row r="296">
      <c r="A296" s="12" t="n"/>
      <c r="B296" s="8" t="n"/>
      <c r="C296" s="13" t="n"/>
      <c r="D296" s="13" t="n"/>
      <c r="E296" s="8" t="n"/>
      <c r="F296" s="14">
        <f>IF($B296="","",SUMIFS(C$5:C296,$B$5:$B296,$B296)-SUMIFS(D$5:D296,$B$5:$B296,$B296))</f>
        <v/>
      </c>
      <c r="G296" s="15" t="n"/>
    </row>
    <row r="297">
      <c r="A297" s="12" t="n"/>
      <c r="B297" s="8" t="n"/>
      <c r="C297" s="13" t="n"/>
      <c r="D297" s="13" t="n"/>
      <c r="E297" s="8" t="n"/>
      <c r="F297" s="14">
        <f>IF($B297="","",SUMIFS(C$5:C297,$B$5:$B297,$B297)-SUMIFS(D$5:D297,$B$5:$B297,$B297))</f>
        <v/>
      </c>
      <c r="G297" s="15" t="n"/>
    </row>
    <row r="298">
      <c r="A298" s="12" t="n"/>
      <c r="B298" s="8" t="n"/>
      <c r="C298" s="13" t="n"/>
      <c r="D298" s="13" t="n"/>
      <c r="E298" s="8" t="n"/>
      <c r="F298" s="14">
        <f>IF($B298="","",SUMIFS(C$5:C298,$B$5:$B298,$B298)-SUMIFS(D$5:D298,$B$5:$B298,$B298))</f>
        <v/>
      </c>
      <c r="G298" s="15" t="n"/>
    </row>
    <row r="299">
      <c r="A299" s="12" t="n"/>
      <c r="B299" s="8" t="n"/>
      <c r="C299" s="13" t="n"/>
      <c r="D299" s="13" t="n"/>
      <c r="E299" s="8" t="n"/>
      <c r="F299" s="14">
        <f>IF($B299="","",SUMIFS(C$5:C299,$B$5:$B299,$B299)-SUMIFS(D$5:D299,$B$5:$B299,$B299))</f>
        <v/>
      </c>
      <c r="G299" s="15" t="n"/>
    </row>
    <row r="300">
      <c r="A300" s="12" t="n"/>
      <c r="B300" s="8" t="n"/>
      <c r="C300" s="13" t="n"/>
      <c r="D300" s="13" t="n"/>
      <c r="E300" s="8" t="n"/>
      <c r="F300" s="14">
        <f>IF($B300="","",SUMIFS(C$5:C300,$B$5:$B300,$B300)-SUMIFS(D$5:D300,$B$5:$B300,$B300))</f>
        <v/>
      </c>
      <c r="G300" s="15" t="n"/>
    </row>
    <row r="301">
      <c r="A301" s="12" t="n"/>
      <c r="B301" s="8" t="n"/>
      <c r="C301" s="13" t="n"/>
      <c r="D301" s="13" t="n"/>
      <c r="E301" s="8" t="n"/>
      <c r="F301" s="14">
        <f>IF($B301="","",SUMIFS(C$5:C301,$B$5:$B301,$B301)-SUMIFS(D$5:D301,$B$5:$B301,$B301))</f>
        <v/>
      </c>
      <c r="G301" s="15" t="n"/>
    </row>
    <row r="302">
      <c r="A302" s="12" t="n"/>
      <c r="B302" s="8" t="n"/>
      <c r="C302" s="13" t="n"/>
      <c r="D302" s="13" t="n"/>
      <c r="E302" s="8" t="n"/>
      <c r="F302" s="14">
        <f>IF($B302="","",SUMIFS(C$5:C302,$B$5:$B302,$B302)-SUMIFS(D$5:D302,$B$5:$B302,$B302))</f>
        <v/>
      </c>
      <c r="G302" s="15" t="n"/>
    </row>
    <row r="303">
      <c r="A303" s="12" t="n"/>
      <c r="B303" s="8" t="n"/>
      <c r="C303" s="13" t="n"/>
      <c r="D303" s="13" t="n"/>
      <c r="E303" s="8" t="n"/>
      <c r="F303" s="14">
        <f>IF($B303="","",SUMIFS(C$5:C303,$B$5:$B303,$B303)-SUMIFS(D$5:D303,$B$5:$B303,$B303))</f>
        <v/>
      </c>
      <c r="G303" s="15" t="n"/>
    </row>
    <row r="304">
      <c r="A304" s="12" t="n"/>
      <c r="B304" s="8" t="n"/>
      <c r="C304" s="13" t="n"/>
      <c r="D304" s="13" t="n"/>
      <c r="E304" s="8" t="n"/>
      <c r="F304" s="14">
        <f>IF($B304="","",SUMIFS(C$5:C304,$B$5:$B304,$B304)-SUMIFS(D$5:D304,$B$5:$B304,$B304))</f>
        <v/>
      </c>
      <c r="G304" s="15" t="n"/>
    </row>
    <row r="305">
      <c r="A305" s="12" t="n"/>
      <c r="B305" s="8" t="n"/>
      <c r="C305" s="13" t="n"/>
      <c r="D305" s="13" t="n"/>
      <c r="E305" s="8" t="n"/>
      <c r="F305" s="14">
        <f>IF($B305="","",SUMIFS(C$5:C305,$B$5:$B305,$B305)-SUMIFS(D$5:D305,$B$5:$B305,$B305))</f>
        <v/>
      </c>
      <c r="G305" s="15" t="n"/>
    </row>
    <row r="306">
      <c r="A306" s="12" t="n"/>
      <c r="B306" s="8" t="n"/>
      <c r="C306" s="13" t="n"/>
      <c r="D306" s="13" t="n"/>
      <c r="E306" s="8" t="n"/>
      <c r="F306" s="14">
        <f>IF($B306="","",SUMIFS(C$5:C306,$B$5:$B306,$B306)-SUMIFS(D$5:D306,$B$5:$B306,$B306))</f>
        <v/>
      </c>
      <c r="G306" s="15" t="n"/>
    </row>
    <row r="307">
      <c r="A307" s="12" t="n"/>
      <c r="B307" s="8" t="n"/>
      <c r="C307" s="13" t="n"/>
      <c r="D307" s="13" t="n"/>
      <c r="E307" s="8" t="n"/>
      <c r="F307" s="14">
        <f>IF($B307="","",SUMIFS(C$5:C307,$B$5:$B307,$B307)-SUMIFS(D$5:D307,$B$5:$B307,$B307))</f>
        <v/>
      </c>
      <c r="G307" s="15" t="n"/>
    </row>
    <row r="308">
      <c r="A308" s="12" t="n"/>
      <c r="B308" s="8" t="n"/>
      <c r="C308" s="13" t="n"/>
      <c r="D308" s="13" t="n"/>
      <c r="E308" s="8" t="n"/>
      <c r="F308" s="14">
        <f>IF($B308="","",SUMIFS(C$5:C308,$B$5:$B308,$B308)-SUMIFS(D$5:D308,$B$5:$B308,$B308))</f>
        <v/>
      </c>
      <c r="G308" s="15" t="n"/>
    </row>
    <row r="309">
      <c r="A309" s="12" t="n"/>
      <c r="B309" s="8" t="n"/>
      <c r="C309" s="13" t="n"/>
      <c r="D309" s="13" t="n"/>
      <c r="E309" s="8" t="n"/>
      <c r="F309" s="14">
        <f>IF($B309="","",SUMIFS(C$5:C309,$B$5:$B309,$B309)-SUMIFS(D$5:D309,$B$5:$B309,$B309))</f>
        <v/>
      </c>
      <c r="G309" s="15" t="n"/>
    </row>
    <row r="310">
      <c r="A310" s="12" t="n"/>
      <c r="B310" s="8" t="n"/>
      <c r="C310" s="13" t="n"/>
      <c r="D310" s="13" t="n"/>
      <c r="E310" s="8" t="n"/>
      <c r="F310" s="14">
        <f>IF($B310="","",SUMIFS(C$5:C310,$B$5:$B310,$B310)-SUMIFS(D$5:D310,$B$5:$B310,$B310))</f>
        <v/>
      </c>
      <c r="G310" s="15" t="n"/>
    </row>
    <row r="311">
      <c r="A311" s="12" t="n"/>
      <c r="B311" s="8" t="n"/>
      <c r="C311" s="13" t="n"/>
      <c r="D311" s="13" t="n"/>
      <c r="E311" s="8" t="n"/>
      <c r="F311" s="14">
        <f>IF($B311="","",SUMIFS(C$5:C311,$B$5:$B311,$B311)-SUMIFS(D$5:D311,$B$5:$B311,$B311))</f>
        <v/>
      </c>
      <c r="G311" s="15" t="n"/>
    </row>
    <row r="312">
      <c r="A312" s="12" t="n"/>
      <c r="B312" s="8" t="n"/>
      <c r="C312" s="13" t="n"/>
      <c r="D312" s="13" t="n"/>
      <c r="E312" s="8" t="n"/>
      <c r="F312" s="14">
        <f>IF($B312="","",SUMIFS(C$5:C312,$B$5:$B312,$B312)-SUMIFS(D$5:D312,$B$5:$B312,$B312))</f>
        <v/>
      </c>
      <c r="G312" s="15" t="n"/>
    </row>
    <row r="313">
      <c r="A313" s="12" t="n"/>
      <c r="B313" s="8" t="n"/>
      <c r="C313" s="13" t="n"/>
      <c r="D313" s="13" t="n"/>
      <c r="E313" s="8" t="n"/>
      <c r="F313" s="14">
        <f>IF($B313="","",SUMIFS(C$5:C313,$B$5:$B313,$B313)-SUMIFS(D$5:D313,$B$5:$B313,$B313))</f>
        <v/>
      </c>
      <c r="G313" s="15" t="n"/>
    </row>
    <row r="314">
      <c r="A314" s="12" t="n"/>
      <c r="B314" s="8" t="n"/>
      <c r="C314" s="13" t="n"/>
      <c r="D314" s="13" t="n"/>
      <c r="E314" s="8" t="n"/>
      <c r="F314" s="14">
        <f>IF($B314="","",SUMIFS(C$5:C314,$B$5:$B314,$B314)-SUMIFS(D$5:D314,$B$5:$B314,$B314))</f>
        <v/>
      </c>
      <c r="G314" s="15" t="n"/>
    </row>
    <row r="315">
      <c r="A315" s="12" t="n"/>
      <c r="B315" s="8" t="n"/>
      <c r="C315" s="13" t="n"/>
      <c r="D315" s="13" t="n"/>
      <c r="E315" s="8" t="n"/>
      <c r="F315" s="14">
        <f>IF($B315="","",SUMIFS(C$5:C315,$B$5:$B315,$B315)-SUMIFS(D$5:D315,$B$5:$B315,$B315))</f>
        <v/>
      </c>
      <c r="G315" s="15" t="n"/>
    </row>
    <row r="316">
      <c r="A316" s="12" t="n"/>
      <c r="B316" s="8" t="n"/>
      <c r="C316" s="13" t="n"/>
      <c r="D316" s="13" t="n"/>
      <c r="E316" s="8" t="n"/>
      <c r="F316" s="14">
        <f>IF($B316="","",SUMIFS(C$5:C316,$B$5:$B316,$B316)-SUMIFS(D$5:D316,$B$5:$B316,$B316))</f>
        <v/>
      </c>
      <c r="G316" s="15" t="n"/>
    </row>
    <row r="317">
      <c r="A317" s="12" t="n"/>
      <c r="B317" s="8" t="n"/>
      <c r="C317" s="13" t="n"/>
      <c r="D317" s="13" t="n"/>
      <c r="E317" s="8" t="n"/>
      <c r="F317" s="14">
        <f>IF($B317="","",SUMIFS(C$5:C317,$B$5:$B317,$B317)-SUMIFS(D$5:D317,$B$5:$B317,$B317))</f>
        <v/>
      </c>
      <c r="G317" s="15" t="n"/>
    </row>
    <row r="318">
      <c r="A318" s="12" t="n"/>
      <c r="B318" s="8" t="n"/>
      <c r="C318" s="13" t="n"/>
      <c r="D318" s="13" t="n"/>
      <c r="E318" s="8" t="n"/>
      <c r="F318" s="14">
        <f>IF($B318="","",SUMIFS(C$5:C318,$B$5:$B318,$B318)-SUMIFS(D$5:D318,$B$5:$B318,$B318))</f>
        <v/>
      </c>
      <c r="G318" s="15" t="n"/>
    </row>
    <row r="319">
      <c r="A319" s="12" t="n"/>
      <c r="B319" s="8" t="n"/>
      <c r="C319" s="13" t="n"/>
      <c r="D319" s="13" t="n"/>
      <c r="E319" s="8" t="n"/>
      <c r="F319" s="14">
        <f>IF($B319="","",SUMIFS(C$5:C319,$B$5:$B319,$B319)-SUMIFS(D$5:D319,$B$5:$B319,$B319))</f>
        <v/>
      </c>
      <c r="G319" s="15" t="n"/>
    </row>
    <row r="320">
      <c r="A320" s="12" t="n"/>
      <c r="B320" s="8" t="n"/>
      <c r="C320" s="13" t="n"/>
      <c r="D320" s="13" t="n"/>
      <c r="E320" s="8" t="n"/>
      <c r="F320" s="14">
        <f>IF($B320="","",SUMIFS(C$5:C320,$B$5:$B320,$B320)-SUMIFS(D$5:D320,$B$5:$B320,$B320))</f>
        <v/>
      </c>
      <c r="G320" s="15" t="n"/>
    </row>
    <row r="321">
      <c r="A321" s="12" t="n"/>
      <c r="B321" s="8" t="n"/>
      <c r="C321" s="13" t="n"/>
      <c r="D321" s="13" t="n"/>
      <c r="E321" s="8" t="n"/>
      <c r="F321" s="14">
        <f>IF($B321="","",SUMIFS(C$5:C321,$B$5:$B321,$B321)-SUMIFS(D$5:D321,$B$5:$B321,$B321))</f>
        <v/>
      </c>
      <c r="G321" s="15" t="n"/>
    </row>
    <row r="322">
      <c r="A322" s="12" t="n"/>
      <c r="B322" s="8" t="n"/>
      <c r="C322" s="13" t="n"/>
      <c r="D322" s="13" t="n"/>
      <c r="E322" s="8" t="n"/>
      <c r="F322" s="14">
        <f>IF($B322="","",SUMIFS(C$5:C322,$B$5:$B322,$B322)-SUMIFS(D$5:D322,$B$5:$B322,$B322))</f>
        <v/>
      </c>
      <c r="G322" s="15" t="n"/>
    </row>
    <row r="323">
      <c r="A323" s="12" t="n"/>
      <c r="B323" s="8" t="n"/>
      <c r="C323" s="13" t="n"/>
      <c r="D323" s="13" t="n"/>
      <c r="E323" s="8" t="n"/>
      <c r="F323" s="14">
        <f>IF($B323="","",SUMIFS(C$5:C323,$B$5:$B323,$B323)-SUMIFS(D$5:D323,$B$5:$B323,$B323))</f>
        <v/>
      </c>
      <c r="G323" s="15" t="n"/>
    </row>
    <row r="324">
      <c r="A324" s="12" t="n"/>
      <c r="B324" s="8" t="n"/>
      <c r="C324" s="13" t="n"/>
      <c r="D324" s="13" t="n"/>
      <c r="E324" s="8" t="n"/>
      <c r="F324" s="14">
        <f>IF($B324="","",SUMIFS(C$5:C324,$B$5:$B324,$B324)-SUMIFS(D$5:D324,$B$5:$B324,$B324))</f>
        <v/>
      </c>
      <c r="G324" s="15" t="n"/>
    </row>
    <row r="325">
      <c r="A325" s="12" t="n"/>
      <c r="B325" s="8" t="n"/>
      <c r="C325" s="13" t="n"/>
      <c r="D325" s="13" t="n"/>
      <c r="E325" s="8" t="n"/>
      <c r="F325" s="14">
        <f>IF($B325="","",SUMIFS(C$5:C325,$B$5:$B325,$B325)-SUMIFS(D$5:D325,$B$5:$B325,$B325))</f>
        <v/>
      </c>
      <c r="G325" s="15" t="n"/>
    </row>
    <row r="326">
      <c r="A326" s="12" t="n"/>
      <c r="B326" s="8" t="n"/>
      <c r="C326" s="13" t="n"/>
      <c r="D326" s="13" t="n"/>
      <c r="E326" s="8" t="n"/>
      <c r="F326" s="14">
        <f>IF($B326="","",SUMIFS(C$5:C326,$B$5:$B326,$B326)-SUMIFS(D$5:D326,$B$5:$B326,$B326))</f>
        <v/>
      </c>
      <c r="G326" s="15" t="n"/>
    </row>
    <row r="327">
      <c r="A327" s="12" t="n"/>
      <c r="B327" s="8" t="n"/>
      <c r="C327" s="13" t="n"/>
      <c r="D327" s="13" t="n"/>
      <c r="E327" s="8" t="n"/>
      <c r="F327" s="14">
        <f>IF($B327="","",SUMIFS(C$5:C327,$B$5:$B327,$B327)-SUMIFS(D$5:D327,$B$5:$B327,$B327))</f>
        <v/>
      </c>
      <c r="G327" s="15" t="n"/>
    </row>
    <row r="328">
      <c r="A328" s="12" t="n"/>
      <c r="B328" s="8" t="n"/>
      <c r="C328" s="13" t="n"/>
      <c r="D328" s="13" t="n"/>
      <c r="E328" s="8" t="n"/>
      <c r="F328" s="14">
        <f>IF($B328="","",SUMIFS(C$5:C328,$B$5:$B328,$B328)-SUMIFS(D$5:D328,$B$5:$B328,$B328))</f>
        <v/>
      </c>
      <c r="G328" s="15" t="n"/>
    </row>
    <row r="329">
      <c r="A329" s="12" t="n"/>
      <c r="B329" s="8" t="n"/>
      <c r="C329" s="13" t="n"/>
      <c r="D329" s="13" t="n"/>
      <c r="E329" s="8" t="n"/>
      <c r="F329" s="14">
        <f>IF($B329="","",SUMIFS(C$5:C329,$B$5:$B329,$B329)-SUMIFS(D$5:D329,$B$5:$B329,$B329))</f>
        <v/>
      </c>
      <c r="G329" s="15" t="n"/>
    </row>
    <row r="330">
      <c r="A330" s="12" t="n"/>
      <c r="B330" s="8" t="n"/>
      <c r="C330" s="13" t="n"/>
      <c r="D330" s="13" t="n"/>
      <c r="E330" s="8" t="n"/>
      <c r="F330" s="14">
        <f>IF($B330="","",SUMIFS(C$5:C330,$B$5:$B330,$B330)-SUMIFS(D$5:D330,$B$5:$B330,$B330))</f>
        <v/>
      </c>
      <c r="G330" s="15" t="n"/>
    </row>
    <row r="331">
      <c r="A331" s="12" t="n"/>
      <c r="B331" s="8" t="n"/>
      <c r="C331" s="13" t="n"/>
      <c r="D331" s="13" t="n"/>
      <c r="E331" s="8" t="n"/>
      <c r="F331" s="14">
        <f>IF($B331="","",SUMIFS(C$5:C331,$B$5:$B331,$B331)-SUMIFS(D$5:D331,$B$5:$B331,$B331))</f>
        <v/>
      </c>
      <c r="G331" s="15" t="n"/>
    </row>
    <row r="332">
      <c r="A332" s="12" t="n"/>
      <c r="B332" s="8" t="n"/>
      <c r="C332" s="13" t="n"/>
      <c r="D332" s="13" t="n"/>
      <c r="E332" s="8" t="n"/>
      <c r="F332" s="14">
        <f>IF($B332="","",SUMIFS(C$5:C332,$B$5:$B332,$B332)-SUMIFS(D$5:D332,$B$5:$B332,$B332))</f>
        <v/>
      </c>
      <c r="G332" s="15" t="n"/>
    </row>
    <row r="333">
      <c r="A333" s="12" t="n"/>
      <c r="B333" s="8" t="n"/>
      <c r="C333" s="13" t="n"/>
      <c r="D333" s="13" t="n"/>
      <c r="E333" s="8" t="n"/>
      <c r="F333" s="14">
        <f>IF($B333="","",SUMIFS(C$5:C333,$B$5:$B333,$B333)-SUMIFS(D$5:D333,$B$5:$B333,$B333))</f>
        <v/>
      </c>
      <c r="G333" s="15" t="n"/>
    </row>
    <row r="334">
      <c r="A334" s="12" t="n"/>
      <c r="B334" s="8" t="n"/>
      <c r="C334" s="13" t="n"/>
      <c r="D334" s="13" t="n"/>
      <c r="E334" s="8" t="n"/>
      <c r="F334" s="14">
        <f>IF($B334="","",SUMIFS(C$5:C334,$B$5:$B334,$B334)-SUMIFS(D$5:D334,$B$5:$B334,$B334))</f>
        <v/>
      </c>
      <c r="G334" s="15" t="n"/>
    </row>
    <row r="335">
      <c r="A335" s="12" t="n"/>
      <c r="B335" s="8" t="n"/>
      <c r="C335" s="13" t="n"/>
      <c r="D335" s="13" t="n"/>
      <c r="E335" s="8" t="n"/>
      <c r="F335" s="14">
        <f>IF($B335="","",SUMIFS(C$5:C335,$B$5:$B335,$B335)-SUMIFS(D$5:D335,$B$5:$B335,$B335))</f>
        <v/>
      </c>
      <c r="G335" s="15" t="n"/>
    </row>
    <row r="336">
      <c r="A336" s="12" t="n"/>
      <c r="B336" s="8" t="n"/>
      <c r="C336" s="13" t="n"/>
      <c r="D336" s="13" t="n"/>
      <c r="E336" s="8" t="n"/>
      <c r="F336" s="14">
        <f>IF($B336="","",SUMIFS(C$5:C336,$B$5:$B336,$B336)-SUMIFS(D$5:D336,$B$5:$B336,$B336))</f>
        <v/>
      </c>
      <c r="G336" s="15" t="n"/>
    </row>
    <row r="337">
      <c r="A337" s="12" t="n"/>
      <c r="B337" s="8" t="n"/>
      <c r="C337" s="13" t="n"/>
      <c r="D337" s="13" t="n"/>
      <c r="E337" s="8" t="n"/>
      <c r="F337" s="14">
        <f>IF($B337="","",SUMIFS(C$5:C337,$B$5:$B337,$B337)-SUMIFS(D$5:D337,$B$5:$B337,$B337))</f>
        <v/>
      </c>
      <c r="G337" s="15" t="n"/>
    </row>
    <row r="338">
      <c r="A338" s="12" t="n"/>
      <c r="B338" s="8" t="n"/>
      <c r="C338" s="13" t="n"/>
      <c r="D338" s="13" t="n"/>
      <c r="E338" s="8" t="n"/>
      <c r="F338" s="14">
        <f>IF($B338="","",SUMIFS(C$5:C338,$B$5:$B338,$B338)-SUMIFS(D$5:D338,$B$5:$B338,$B338))</f>
        <v/>
      </c>
      <c r="G338" s="15" t="n"/>
    </row>
    <row r="339">
      <c r="A339" s="12" t="n"/>
      <c r="B339" s="8" t="n"/>
      <c r="C339" s="13" t="n"/>
      <c r="D339" s="13" t="n"/>
      <c r="E339" s="8" t="n"/>
      <c r="F339" s="14">
        <f>IF($B339="","",SUMIFS(C$5:C339,$B$5:$B339,$B339)-SUMIFS(D$5:D339,$B$5:$B339,$B339))</f>
        <v/>
      </c>
      <c r="G339" s="15" t="n"/>
    </row>
    <row r="340">
      <c r="A340" s="12" t="n"/>
      <c r="B340" s="8" t="n"/>
      <c r="C340" s="13" t="n"/>
      <c r="D340" s="13" t="n"/>
      <c r="E340" s="8" t="n"/>
      <c r="F340" s="14">
        <f>IF($B340="","",SUMIFS(C$5:C340,$B$5:$B340,$B340)-SUMIFS(D$5:D340,$B$5:$B340,$B340))</f>
        <v/>
      </c>
      <c r="G340" s="15" t="n"/>
    </row>
    <row r="341">
      <c r="A341" s="12" t="n"/>
      <c r="B341" s="8" t="n"/>
      <c r="C341" s="13" t="n"/>
      <c r="D341" s="13" t="n"/>
      <c r="E341" s="8" t="n"/>
      <c r="F341" s="14">
        <f>IF($B341="","",SUMIFS(C$5:C341,$B$5:$B341,$B341)-SUMIFS(D$5:D341,$B$5:$B341,$B341))</f>
        <v/>
      </c>
      <c r="G341" s="15" t="n"/>
    </row>
    <row r="342">
      <c r="A342" s="12" t="n"/>
      <c r="B342" s="8" t="n"/>
      <c r="C342" s="13" t="n"/>
      <c r="D342" s="13" t="n"/>
      <c r="E342" s="8" t="n"/>
      <c r="F342" s="14">
        <f>IF($B342="","",SUMIFS(C$5:C342,$B$5:$B342,$B342)-SUMIFS(D$5:D342,$B$5:$B342,$B342))</f>
        <v/>
      </c>
      <c r="G342" s="15" t="n"/>
    </row>
    <row r="343">
      <c r="A343" s="12" t="n"/>
      <c r="B343" s="8" t="n"/>
      <c r="C343" s="13" t="n"/>
      <c r="D343" s="13" t="n"/>
      <c r="E343" s="8" t="n"/>
      <c r="F343" s="14">
        <f>IF($B343="","",SUMIFS(C$5:C343,$B$5:$B343,$B343)-SUMIFS(D$5:D343,$B$5:$B343,$B343))</f>
        <v/>
      </c>
      <c r="G343" s="15" t="n"/>
    </row>
    <row r="344">
      <c r="A344" s="12" t="n"/>
      <c r="B344" s="8" t="n"/>
      <c r="C344" s="13" t="n"/>
      <c r="D344" s="13" t="n"/>
      <c r="E344" s="8" t="n"/>
      <c r="F344" s="14">
        <f>IF($B344="","",SUMIFS(C$5:C344,$B$5:$B344,$B344)-SUMIFS(D$5:D344,$B$5:$B344,$B344))</f>
        <v/>
      </c>
      <c r="G344" s="15" t="n"/>
    </row>
    <row r="345">
      <c r="A345" s="12" t="n"/>
      <c r="B345" s="8" t="n"/>
      <c r="C345" s="13" t="n"/>
      <c r="D345" s="13" t="n"/>
      <c r="E345" s="8" t="n"/>
      <c r="F345" s="14">
        <f>IF($B345="","",SUMIFS(C$5:C345,$B$5:$B345,$B345)-SUMIFS(D$5:D345,$B$5:$B345,$B345))</f>
        <v/>
      </c>
      <c r="G345" s="15" t="n"/>
    </row>
    <row r="346">
      <c r="A346" s="12" t="n"/>
      <c r="B346" s="8" t="n"/>
      <c r="C346" s="13" t="n"/>
      <c r="D346" s="13" t="n"/>
      <c r="E346" s="8" t="n"/>
      <c r="F346" s="14">
        <f>IF($B346="","",SUMIFS(C$5:C346,$B$5:$B346,$B346)-SUMIFS(D$5:D346,$B$5:$B346,$B346))</f>
        <v/>
      </c>
      <c r="G346" s="15" t="n"/>
    </row>
    <row r="347">
      <c r="A347" s="12" t="n"/>
      <c r="B347" s="8" t="n"/>
      <c r="C347" s="13" t="n"/>
      <c r="D347" s="13" t="n"/>
      <c r="E347" s="8" t="n"/>
      <c r="F347" s="14">
        <f>IF($B347="","",SUMIFS(C$5:C347,$B$5:$B347,$B347)-SUMIFS(D$5:D347,$B$5:$B347,$B347))</f>
        <v/>
      </c>
      <c r="G347" s="15" t="n"/>
    </row>
    <row r="348">
      <c r="A348" s="12" t="n"/>
      <c r="B348" s="8" t="n"/>
      <c r="C348" s="13" t="n"/>
      <c r="D348" s="13" t="n"/>
      <c r="E348" s="8" t="n"/>
      <c r="F348" s="14">
        <f>IF($B348="","",SUMIFS(C$5:C348,$B$5:$B348,$B348)-SUMIFS(D$5:D348,$B$5:$B348,$B348))</f>
        <v/>
      </c>
      <c r="G348" s="15" t="n"/>
    </row>
    <row r="349">
      <c r="A349" s="12" t="n"/>
      <c r="B349" s="8" t="n"/>
      <c r="C349" s="13" t="n"/>
      <c r="D349" s="13" t="n"/>
      <c r="E349" s="8" t="n"/>
      <c r="F349" s="14">
        <f>IF($B349="","",SUMIFS(C$5:C349,$B$5:$B349,$B349)-SUMIFS(D$5:D349,$B$5:$B349,$B349))</f>
        <v/>
      </c>
      <c r="G349" s="15" t="n"/>
    </row>
    <row r="350">
      <c r="A350" s="12" t="n"/>
      <c r="B350" s="8" t="n"/>
      <c r="C350" s="13" t="n"/>
      <c r="D350" s="13" t="n"/>
      <c r="E350" s="8" t="n"/>
      <c r="F350" s="14">
        <f>IF($B350="","",SUMIFS(C$5:C350,$B$5:$B350,$B350)-SUMIFS(D$5:D350,$B$5:$B350,$B350))</f>
        <v/>
      </c>
      <c r="G350" s="15" t="n"/>
    </row>
    <row r="351">
      <c r="A351" s="12" t="n"/>
      <c r="B351" s="8" t="n"/>
      <c r="C351" s="13" t="n"/>
      <c r="D351" s="13" t="n"/>
      <c r="E351" s="8" t="n"/>
      <c r="F351" s="14">
        <f>IF($B351="","",SUMIFS(C$5:C351,$B$5:$B351,$B351)-SUMIFS(D$5:D351,$B$5:$B351,$B351))</f>
        <v/>
      </c>
      <c r="G351" s="15" t="n"/>
    </row>
    <row r="352">
      <c r="A352" s="12" t="n"/>
      <c r="B352" s="8" t="n"/>
      <c r="C352" s="13" t="n"/>
      <c r="D352" s="13" t="n"/>
      <c r="E352" s="8" t="n"/>
      <c r="F352" s="14">
        <f>IF($B352="","",SUMIFS(C$5:C352,$B$5:$B352,$B352)-SUMIFS(D$5:D352,$B$5:$B352,$B352))</f>
        <v/>
      </c>
      <c r="G352" s="15" t="n"/>
    </row>
    <row r="353">
      <c r="A353" s="12" t="n"/>
      <c r="B353" s="8" t="n"/>
      <c r="C353" s="13" t="n"/>
      <c r="D353" s="13" t="n"/>
      <c r="E353" s="8" t="n"/>
      <c r="F353" s="14">
        <f>IF($B353="","",SUMIFS(C$5:C353,$B$5:$B353,$B353)-SUMIFS(D$5:D353,$B$5:$B353,$B353))</f>
        <v/>
      </c>
      <c r="G353" s="15" t="n"/>
    </row>
    <row r="354">
      <c r="A354" s="12" t="n"/>
      <c r="B354" s="8" t="n"/>
      <c r="C354" s="13" t="n"/>
      <c r="D354" s="13" t="n"/>
      <c r="E354" s="8" t="n"/>
      <c r="F354" s="14">
        <f>IF($B354="","",SUMIFS(C$5:C354,$B$5:$B354,$B354)-SUMIFS(D$5:D354,$B$5:$B354,$B354))</f>
        <v/>
      </c>
      <c r="G354" s="15" t="n"/>
    </row>
    <row r="355">
      <c r="A355" s="12" t="n"/>
      <c r="B355" s="8" t="n"/>
      <c r="C355" s="13" t="n"/>
      <c r="D355" s="13" t="n"/>
      <c r="E355" s="8" t="n"/>
      <c r="F355" s="14">
        <f>IF($B355="","",SUMIFS(C$5:C355,$B$5:$B355,$B355)-SUMIFS(D$5:D355,$B$5:$B355,$B355))</f>
        <v/>
      </c>
      <c r="G355" s="15" t="n"/>
    </row>
    <row r="356">
      <c r="A356" s="12" t="n"/>
      <c r="B356" s="8" t="n"/>
      <c r="C356" s="13" t="n"/>
      <c r="D356" s="13" t="n"/>
      <c r="E356" s="8" t="n"/>
      <c r="F356" s="14">
        <f>IF($B356="","",SUMIFS(C$5:C356,$B$5:$B356,$B356)-SUMIFS(D$5:D356,$B$5:$B356,$B356))</f>
        <v/>
      </c>
      <c r="G356" s="15" t="n"/>
    </row>
    <row r="357">
      <c r="A357" s="12" t="n"/>
      <c r="B357" s="8" t="n"/>
      <c r="C357" s="13" t="n"/>
      <c r="D357" s="13" t="n"/>
      <c r="E357" s="8" t="n"/>
      <c r="F357" s="14">
        <f>IF($B357="","",SUMIFS(C$5:C357,$B$5:$B357,$B357)-SUMIFS(D$5:D357,$B$5:$B357,$B357))</f>
        <v/>
      </c>
      <c r="G357" s="15" t="n"/>
    </row>
    <row r="358">
      <c r="A358" s="12" t="n"/>
      <c r="B358" s="8" t="n"/>
      <c r="C358" s="13" t="n"/>
      <c r="D358" s="13" t="n"/>
      <c r="E358" s="8" t="n"/>
      <c r="F358" s="14">
        <f>IF($B358="","",SUMIFS(C$5:C358,$B$5:$B358,$B358)-SUMIFS(D$5:D358,$B$5:$B358,$B358))</f>
        <v/>
      </c>
      <c r="G358" s="15" t="n"/>
    </row>
    <row r="359">
      <c r="A359" s="12" t="n"/>
      <c r="B359" s="8" t="n"/>
      <c r="C359" s="13" t="n"/>
      <c r="D359" s="13" t="n"/>
      <c r="E359" s="8" t="n"/>
      <c r="F359" s="14">
        <f>IF($B359="","",SUMIFS(C$5:C359,$B$5:$B359,$B359)-SUMIFS(D$5:D359,$B$5:$B359,$B359))</f>
        <v/>
      </c>
      <c r="G359" s="15" t="n"/>
    </row>
    <row r="360">
      <c r="A360" s="12" t="n"/>
      <c r="B360" s="8" t="n"/>
      <c r="C360" s="13" t="n"/>
      <c r="D360" s="13" t="n"/>
      <c r="E360" s="8" t="n"/>
      <c r="F360" s="14">
        <f>IF($B360="","",SUMIFS(C$5:C360,$B$5:$B360,$B360)-SUMIFS(D$5:D360,$B$5:$B360,$B360))</f>
        <v/>
      </c>
      <c r="G360" s="15" t="n"/>
    </row>
    <row r="361">
      <c r="A361" s="12" t="n"/>
      <c r="B361" s="8" t="n"/>
      <c r="C361" s="13" t="n"/>
      <c r="D361" s="13" t="n"/>
      <c r="E361" s="8" t="n"/>
      <c r="F361" s="14">
        <f>IF($B361="","",SUMIFS(C$5:C361,$B$5:$B361,$B361)-SUMIFS(D$5:D361,$B$5:$B361,$B361))</f>
        <v/>
      </c>
      <c r="G361" s="15" t="n"/>
    </row>
    <row r="362">
      <c r="A362" s="12" t="n"/>
      <c r="B362" s="8" t="n"/>
      <c r="C362" s="13" t="n"/>
      <c r="D362" s="13" t="n"/>
      <c r="E362" s="8" t="n"/>
      <c r="F362" s="14">
        <f>IF($B362="","",SUMIFS(C$5:C362,$B$5:$B362,$B362)-SUMIFS(D$5:D362,$B$5:$B362,$B362))</f>
        <v/>
      </c>
      <c r="G362" s="15" t="n"/>
    </row>
    <row r="363">
      <c r="A363" s="12" t="n"/>
      <c r="B363" s="8" t="n"/>
      <c r="C363" s="13" t="n"/>
      <c r="D363" s="13" t="n"/>
      <c r="E363" s="8" t="n"/>
      <c r="F363" s="14">
        <f>IF($B363="","",SUMIFS(C$5:C363,$B$5:$B363,$B363)-SUMIFS(D$5:D363,$B$5:$B363,$B363))</f>
        <v/>
      </c>
      <c r="G363" s="15" t="n"/>
    </row>
    <row r="364">
      <c r="A364" s="12" t="n"/>
      <c r="B364" s="8" t="n"/>
      <c r="C364" s="13" t="n"/>
      <c r="D364" s="13" t="n"/>
      <c r="E364" s="8" t="n"/>
      <c r="F364" s="14">
        <f>IF($B364="","",SUMIFS(C$5:C364,$B$5:$B364,$B364)-SUMIFS(D$5:D364,$B$5:$B364,$B364))</f>
        <v/>
      </c>
      <c r="G364" s="15" t="n"/>
    </row>
    <row r="365">
      <c r="A365" s="12" t="n"/>
      <c r="B365" s="8" t="n"/>
      <c r="C365" s="13" t="n"/>
      <c r="D365" s="13" t="n"/>
      <c r="E365" s="8" t="n"/>
      <c r="F365" s="14">
        <f>IF($B365="","",SUMIFS(C$5:C365,$B$5:$B365,$B365)-SUMIFS(D$5:D365,$B$5:$B365,$B365))</f>
        <v/>
      </c>
      <c r="G365" s="15" t="n"/>
    </row>
    <row r="366">
      <c r="A366" s="12" t="n"/>
      <c r="B366" s="8" t="n"/>
      <c r="C366" s="13" t="n"/>
      <c r="D366" s="13" t="n"/>
      <c r="E366" s="8" t="n"/>
      <c r="F366" s="14">
        <f>IF($B366="","",SUMIFS(C$5:C366,$B$5:$B366,$B366)-SUMIFS(D$5:D366,$B$5:$B366,$B366))</f>
        <v/>
      </c>
      <c r="G366" s="15" t="n"/>
    </row>
    <row r="367">
      <c r="A367" s="12" t="n"/>
      <c r="B367" s="8" t="n"/>
      <c r="C367" s="13" t="n"/>
      <c r="D367" s="13" t="n"/>
      <c r="E367" s="8" t="n"/>
      <c r="F367" s="14">
        <f>IF($B367="","",SUMIFS(C$5:C367,$B$5:$B367,$B367)-SUMIFS(D$5:D367,$B$5:$B367,$B367))</f>
        <v/>
      </c>
      <c r="G367" s="15" t="n"/>
    </row>
    <row r="368">
      <c r="A368" s="12" t="n"/>
      <c r="B368" s="8" t="n"/>
      <c r="C368" s="13" t="n"/>
      <c r="D368" s="13" t="n"/>
      <c r="E368" s="8" t="n"/>
      <c r="F368" s="14">
        <f>IF($B368="","",SUMIFS(C$5:C368,$B$5:$B368,$B368)-SUMIFS(D$5:D368,$B$5:$B368,$B368))</f>
        <v/>
      </c>
      <c r="G368" s="15" t="n"/>
    </row>
    <row r="369">
      <c r="A369" s="12" t="n"/>
      <c r="B369" s="8" t="n"/>
      <c r="C369" s="13" t="n"/>
      <c r="D369" s="13" t="n"/>
      <c r="E369" s="8" t="n"/>
      <c r="F369" s="14">
        <f>IF($B369="","",SUMIFS(C$5:C369,$B$5:$B369,$B369)-SUMIFS(D$5:D369,$B$5:$B369,$B369))</f>
        <v/>
      </c>
      <c r="G369" s="15" t="n"/>
    </row>
    <row r="370">
      <c r="A370" s="12" t="n"/>
      <c r="B370" s="8" t="n"/>
      <c r="C370" s="13" t="n"/>
      <c r="D370" s="13" t="n"/>
      <c r="E370" s="8" t="n"/>
      <c r="F370" s="14">
        <f>IF($B370="","",SUMIFS(C$5:C370,$B$5:$B370,$B370)-SUMIFS(D$5:D370,$B$5:$B370,$B370))</f>
        <v/>
      </c>
      <c r="G370" s="15" t="n"/>
    </row>
    <row r="371">
      <c r="A371" s="12" t="n"/>
      <c r="B371" s="8" t="n"/>
      <c r="C371" s="13" t="n"/>
      <c r="D371" s="13" t="n"/>
      <c r="E371" s="8" t="n"/>
      <c r="F371" s="14">
        <f>IF($B371="","",SUMIFS(C$5:C371,$B$5:$B371,$B371)-SUMIFS(D$5:D371,$B$5:$B371,$B371))</f>
        <v/>
      </c>
      <c r="G371" s="15" t="n"/>
    </row>
    <row r="372">
      <c r="A372" s="12" t="n"/>
      <c r="B372" s="8" t="n"/>
      <c r="C372" s="13" t="n"/>
      <c r="D372" s="13" t="n"/>
      <c r="E372" s="8" t="n"/>
      <c r="F372" s="14">
        <f>IF($B372="","",SUMIFS(C$5:C372,$B$5:$B372,$B372)-SUMIFS(D$5:D372,$B$5:$B372,$B372))</f>
        <v/>
      </c>
      <c r="G372" s="15" t="n"/>
    </row>
    <row r="373">
      <c r="A373" s="12" t="n"/>
      <c r="B373" s="8" t="n"/>
      <c r="C373" s="13" t="n"/>
      <c r="D373" s="13" t="n"/>
      <c r="E373" s="8" t="n"/>
      <c r="F373" s="14">
        <f>IF($B373="","",SUMIFS(C$5:C373,$B$5:$B373,$B373)-SUMIFS(D$5:D373,$B$5:$B373,$B373))</f>
        <v/>
      </c>
      <c r="G373" s="15" t="n"/>
    </row>
    <row r="374">
      <c r="A374" s="12" t="n"/>
      <c r="B374" s="8" t="n"/>
      <c r="C374" s="13" t="n"/>
      <c r="D374" s="13" t="n"/>
      <c r="E374" s="8" t="n"/>
      <c r="F374" s="14">
        <f>IF($B374="","",SUMIFS(C$5:C374,$B$5:$B374,$B374)-SUMIFS(D$5:D374,$B$5:$B374,$B374))</f>
        <v/>
      </c>
      <c r="G374" s="15" t="n"/>
    </row>
    <row r="375">
      <c r="A375" s="12" t="n"/>
      <c r="B375" s="8" t="n"/>
      <c r="C375" s="13" t="n"/>
      <c r="D375" s="13" t="n"/>
      <c r="E375" s="8" t="n"/>
      <c r="F375" s="14">
        <f>IF($B375="","",SUMIFS(C$5:C375,$B$5:$B375,$B375)-SUMIFS(D$5:D375,$B$5:$B375,$B375))</f>
        <v/>
      </c>
      <c r="G375" s="15" t="n"/>
    </row>
    <row r="376">
      <c r="A376" s="12" t="n"/>
      <c r="B376" s="8" t="n"/>
      <c r="C376" s="13" t="n"/>
      <c r="D376" s="13" t="n"/>
      <c r="E376" s="8" t="n"/>
      <c r="F376" s="14">
        <f>IF($B376="","",SUMIFS(C$5:C376,$B$5:$B376,$B376)-SUMIFS(D$5:D376,$B$5:$B376,$B376))</f>
        <v/>
      </c>
      <c r="G376" s="15" t="n"/>
    </row>
    <row r="377">
      <c r="A377" s="12" t="n"/>
      <c r="B377" s="8" t="n"/>
      <c r="C377" s="13" t="n"/>
      <c r="D377" s="13" t="n"/>
      <c r="E377" s="8" t="n"/>
      <c r="F377" s="14">
        <f>IF($B377="","",SUMIFS(C$5:C377,$B$5:$B377,$B377)-SUMIFS(D$5:D377,$B$5:$B377,$B377))</f>
        <v/>
      </c>
      <c r="G377" s="15" t="n"/>
    </row>
    <row r="378">
      <c r="A378" s="12" t="n"/>
      <c r="B378" s="8" t="n"/>
      <c r="C378" s="13" t="n"/>
      <c r="D378" s="13" t="n"/>
      <c r="E378" s="8" t="n"/>
      <c r="F378" s="14">
        <f>IF($B378="","",SUMIFS(C$5:C378,$B$5:$B378,$B378)-SUMIFS(D$5:D378,$B$5:$B378,$B378))</f>
        <v/>
      </c>
      <c r="G378" s="15" t="n"/>
    </row>
    <row r="379">
      <c r="A379" s="12" t="n"/>
      <c r="B379" s="8" t="n"/>
      <c r="C379" s="13" t="n"/>
      <c r="D379" s="13" t="n"/>
      <c r="E379" s="8" t="n"/>
      <c r="F379" s="14">
        <f>IF($B379="","",SUMIFS(C$5:C379,$B$5:$B379,$B379)-SUMIFS(D$5:D379,$B$5:$B379,$B379))</f>
        <v/>
      </c>
      <c r="G379" s="15" t="n"/>
    </row>
    <row r="380">
      <c r="A380" s="12" t="n"/>
      <c r="B380" s="8" t="n"/>
      <c r="C380" s="13" t="n"/>
      <c r="D380" s="13" t="n"/>
      <c r="E380" s="8" t="n"/>
      <c r="F380" s="14">
        <f>IF($B380="","",SUMIFS(C$5:C380,$B$5:$B380,$B380)-SUMIFS(D$5:D380,$B$5:$B380,$B380))</f>
        <v/>
      </c>
      <c r="G380" s="15" t="n"/>
    </row>
    <row r="381">
      <c r="A381" s="12" t="n"/>
      <c r="B381" s="8" t="n"/>
      <c r="C381" s="13" t="n"/>
      <c r="D381" s="13" t="n"/>
      <c r="E381" s="8" t="n"/>
      <c r="F381" s="14">
        <f>IF($B381="","",SUMIFS(C$5:C381,$B$5:$B381,$B381)-SUMIFS(D$5:D381,$B$5:$B381,$B381))</f>
        <v/>
      </c>
      <c r="G381" s="15" t="n"/>
    </row>
    <row r="382">
      <c r="A382" s="12" t="n"/>
      <c r="B382" s="8" t="n"/>
      <c r="C382" s="13" t="n"/>
      <c r="D382" s="13" t="n"/>
      <c r="E382" s="8" t="n"/>
      <c r="F382" s="14">
        <f>IF($B382="","",SUMIFS(C$5:C382,$B$5:$B382,$B382)-SUMIFS(D$5:D382,$B$5:$B382,$B382))</f>
        <v/>
      </c>
      <c r="G382" s="15" t="n"/>
    </row>
    <row r="383">
      <c r="A383" s="12" t="n"/>
      <c r="B383" s="8" t="n"/>
      <c r="C383" s="13" t="n"/>
      <c r="D383" s="13" t="n"/>
      <c r="E383" s="8" t="n"/>
      <c r="F383" s="14">
        <f>IF($B383="","",SUMIFS(C$5:C383,$B$5:$B383,$B383)-SUMIFS(D$5:D383,$B$5:$B383,$B383))</f>
        <v/>
      </c>
      <c r="G383" s="15" t="n"/>
    </row>
    <row r="384">
      <c r="A384" s="12" t="n"/>
      <c r="B384" s="8" t="n"/>
      <c r="C384" s="13" t="n"/>
      <c r="D384" s="13" t="n"/>
      <c r="E384" s="8" t="n"/>
      <c r="F384" s="14">
        <f>IF($B384="","",SUMIFS(C$5:C384,$B$5:$B384,$B384)-SUMIFS(D$5:D384,$B$5:$B384,$B384))</f>
        <v/>
      </c>
      <c r="G384" s="15" t="n"/>
    </row>
    <row r="385">
      <c r="A385" s="12" t="n"/>
      <c r="B385" s="8" t="n"/>
      <c r="C385" s="13" t="n"/>
      <c r="D385" s="13" t="n"/>
      <c r="E385" s="8" t="n"/>
      <c r="F385" s="14">
        <f>IF($B385="","",SUMIFS(C$5:C385,$B$5:$B385,$B385)-SUMIFS(D$5:D385,$B$5:$B385,$B385))</f>
        <v/>
      </c>
      <c r="G385" s="15" t="n"/>
    </row>
    <row r="386">
      <c r="A386" s="12" t="n"/>
      <c r="B386" s="8" t="n"/>
      <c r="C386" s="13" t="n"/>
      <c r="D386" s="13" t="n"/>
      <c r="E386" s="8" t="n"/>
      <c r="F386" s="14">
        <f>IF($B386="","",SUMIFS(C$5:C386,$B$5:$B386,$B386)-SUMIFS(D$5:D386,$B$5:$B386,$B386))</f>
        <v/>
      </c>
      <c r="G386" s="15" t="n"/>
    </row>
    <row r="387">
      <c r="A387" s="12" t="n"/>
      <c r="B387" s="8" t="n"/>
      <c r="C387" s="13" t="n"/>
      <c r="D387" s="13" t="n"/>
      <c r="E387" s="8" t="n"/>
      <c r="F387" s="14">
        <f>IF($B387="","",SUMIFS(C$5:C387,$B$5:$B387,$B387)-SUMIFS(D$5:D387,$B$5:$B387,$B387))</f>
        <v/>
      </c>
      <c r="G387" s="15" t="n"/>
    </row>
    <row r="388">
      <c r="A388" s="12" t="n"/>
      <c r="B388" s="8" t="n"/>
      <c r="C388" s="13" t="n"/>
      <c r="D388" s="13" t="n"/>
      <c r="E388" s="8" t="n"/>
      <c r="F388" s="14">
        <f>IF($B388="","",SUMIFS(C$5:C388,$B$5:$B388,$B388)-SUMIFS(D$5:D388,$B$5:$B388,$B388))</f>
        <v/>
      </c>
      <c r="G388" s="15" t="n"/>
    </row>
    <row r="389">
      <c r="A389" s="12" t="n"/>
      <c r="B389" s="8" t="n"/>
      <c r="C389" s="13" t="n"/>
      <c r="D389" s="13" t="n"/>
      <c r="E389" s="8" t="n"/>
      <c r="F389" s="14">
        <f>IF($B389="","",SUMIFS(C$5:C389,$B$5:$B389,$B389)-SUMIFS(D$5:D389,$B$5:$B389,$B389))</f>
        <v/>
      </c>
      <c r="G389" s="15" t="n"/>
    </row>
    <row r="390">
      <c r="A390" s="12" t="n"/>
      <c r="B390" s="8" t="n"/>
      <c r="C390" s="13" t="n"/>
      <c r="D390" s="13" t="n"/>
      <c r="E390" s="8" t="n"/>
      <c r="F390" s="14">
        <f>IF($B390="","",SUMIFS(C$5:C390,$B$5:$B390,$B390)-SUMIFS(D$5:D390,$B$5:$B390,$B390))</f>
        <v/>
      </c>
      <c r="G390" s="15" t="n"/>
    </row>
    <row r="391">
      <c r="A391" s="12" t="n"/>
      <c r="B391" s="8" t="n"/>
      <c r="C391" s="13" t="n"/>
      <c r="D391" s="13" t="n"/>
      <c r="E391" s="8" t="n"/>
      <c r="F391" s="14">
        <f>IF($B391="","",SUMIFS(C$5:C391,$B$5:$B391,$B391)-SUMIFS(D$5:D391,$B$5:$B391,$B391))</f>
        <v/>
      </c>
      <c r="G391" s="15" t="n"/>
    </row>
    <row r="392">
      <c r="A392" s="12" t="n"/>
      <c r="B392" s="8" t="n"/>
      <c r="C392" s="13" t="n"/>
      <c r="D392" s="13" t="n"/>
      <c r="E392" s="8" t="n"/>
      <c r="F392" s="14">
        <f>IF($B392="","",SUMIFS(C$5:C392,$B$5:$B392,$B392)-SUMIFS(D$5:D392,$B$5:$B392,$B392))</f>
        <v/>
      </c>
      <c r="G392" s="15" t="n"/>
    </row>
    <row r="393">
      <c r="A393" s="12" t="n"/>
      <c r="B393" s="8" t="n"/>
      <c r="C393" s="13" t="n"/>
      <c r="D393" s="13" t="n"/>
      <c r="E393" s="8" t="n"/>
      <c r="F393" s="14">
        <f>IF($B393="","",SUMIFS(C$5:C393,$B$5:$B393,$B393)-SUMIFS(D$5:D393,$B$5:$B393,$B393))</f>
        <v/>
      </c>
      <c r="G393" s="15" t="n"/>
    </row>
    <row r="394">
      <c r="A394" s="12" t="n"/>
      <c r="B394" s="8" t="n"/>
      <c r="C394" s="13" t="n"/>
      <c r="D394" s="13" t="n"/>
      <c r="E394" s="8" t="n"/>
      <c r="F394" s="14">
        <f>IF($B394="","",SUMIFS(C$5:C394,$B$5:$B394,$B394)-SUMIFS(D$5:D394,$B$5:$B394,$B394))</f>
        <v/>
      </c>
      <c r="G394" s="15" t="n"/>
    </row>
    <row r="395">
      <c r="A395" s="12" t="n"/>
      <c r="B395" s="8" t="n"/>
      <c r="C395" s="13" t="n"/>
      <c r="D395" s="13" t="n"/>
      <c r="E395" s="8" t="n"/>
      <c r="F395" s="14">
        <f>IF($B395="","",SUMIFS(C$5:C395,$B$5:$B395,$B395)-SUMIFS(D$5:D395,$B$5:$B395,$B395))</f>
        <v/>
      </c>
      <c r="G395" s="15" t="n"/>
    </row>
    <row r="396">
      <c r="A396" s="12" t="n"/>
      <c r="B396" s="8" t="n"/>
      <c r="C396" s="13" t="n"/>
      <c r="D396" s="13" t="n"/>
      <c r="E396" s="8" t="n"/>
      <c r="F396" s="14">
        <f>IF($B396="","",SUMIFS(C$5:C396,$B$5:$B396,$B396)-SUMIFS(D$5:D396,$B$5:$B396,$B396))</f>
        <v/>
      </c>
      <c r="G396" s="15" t="n"/>
    </row>
    <row r="397">
      <c r="A397" s="12" t="n"/>
      <c r="B397" s="8" t="n"/>
      <c r="C397" s="13" t="n"/>
      <c r="D397" s="13" t="n"/>
      <c r="E397" s="8" t="n"/>
      <c r="F397" s="14">
        <f>IF($B397="","",SUMIFS(C$5:C397,$B$5:$B397,$B397)-SUMIFS(D$5:D397,$B$5:$B397,$B397))</f>
        <v/>
      </c>
      <c r="G397" s="15" t="n"/>
    </row>
    <row r="398">
      <c r="A398" s="12" t="n"/>
      <c r="B398" s="8" t="n"/>
      <c r="C398" s="13" t="n"/>
      <c r="D398" s="13" t="n"/>
      <c r="E398" s="8" t="n"/>
      <c r="F398" s="14">
        <f>IF($B398="","",SUMIFS(C$5:C398,$B$5:$B398,$B398)-SUMIFS(D$5:D398,$B$5:$B398,$B398))</f>
        <v/>
      </c>
      <c r="G398" s="15" t="n"/>
    </row>
    <row r="399">
      <c r="A399" s="12" t="n"/>
      <c r="B399" s="8" t="n"/>
      <c r="C399" s="13" t="n"/>
      <c r="D399" s="13" t="n"/>
      <c r="E399" s="8" t="n"/>
      <c r="F399" s="14">
        <f>IF($B399="","",SUMIFS(C$5:C399,$B$5:$B399,$B399)-SUMIFS(D$5:D399,$B$5:$B399,$B399))</f>
        <v/>
      </c>
      <c r="G399" s="15" t="n"/>
    </row>
    <row r="400">
      <c r="A400" s="12" t="n"/>
      <c r="B400" s="8" t="n"/>
      <c r="C400" s="13" t="n"/>
      <c r="D400" s="13" t="n"/>
      <c r="E400" s="8" t="n"/>
      <c r="F400" s="14">
        <f>IF($B400="","",SUMIFS(C$5:C400,$B$5:$B400,$B400)-SUMIFS(D$5:D400,$B$5:$B400,$B400))</f>
        <v/>
      </c>
      <c r="G400" s="15" t="n"/>
    </row>
    <row r="401">
      <c r="A401" s="12" t="n"/>
      <c r="B401" s="8" t="n"/>
      <c r="C401" s="13" t="n"/>
      <c r="D401" s="13" t="n"/>
      <c r="E401" s="8" t="n"/>
      <c r="F401" s="14">
        <f>IF($B401="","",SUMIFS(C$5:C401,$B$5:$B401,$B401)-SUMIFS(D$5:D401,$B$5:$B401,$B401))</f>
        <v/>
      </c>
      <c r="G401" s="15" t="n"/>
    </row>
    <row r="402">
      <c r="A402" s="12" t="n"/>
      <c r="B402" s="8" t="n"/>
      <c r="C402" s="13" t="n"/>
      <c r="D402" s="13" t="n"/>
      <c r="E402" s="8" t="n"/>
      <c r="F402" s="14">
        <f>IF($B402="","",SUMIFS(C$5:C402,$B$5:$B402,$B402)-SUMIFS(D$5:D402,$B$5:$B402,$B402))</f>
        <v/>
      </c>
      <c r="G402" s="15" t="n"/>
    </row>
    <row r="403">
      <c r="A403" s="12" t="n"/>
      <c r="B403" s="8" t="n"/>
      <c r="C403" s="13" t="n"/>
      <c r="D403" s="13" t="n"/>
      <c r="E403" s="8" t="n"/>
      <c r="F403" s="14">
        <f>IF($B403="","",SUMIFS(C$5:C403,$B$5:$B403,$B403)-SUMIFS(D$5:D403,$B$5:$B403,$B403))</f>
        <v/>
      </c>
      <c r="G403" s="15" t="n"/>
    </row>
    <row r="404">
      <c r="A404" s="12" t="n"/>
      <c r="B404" s="8" t="n"/>
      <c r="C404" s="13" t="n"/>
      <c r="D404" s="13" t="n"/>
      <c r="E404" s="8" t="n"/>
      <c r="F404" s="14">
        <f>IF($B404="","",SUMIFS(C$5:C404,$B$5:$B404,$B404)-SUMIFS(D$5:D404,$B$5:$B404,$B404))</f>
        <v/>
      </c>
      <c r="G404" s="15" t="n"/>
    </row>
    <row r="405">
      <c r="A405" s="12" t="n"/>
      <c r="B405" s="8" t="n"/>
      <c r="C405" s="13" t="n"/>
      <c r="D405" s="13" t="n"/>
      <c r="E405" s="8" t="n"/>
      <c r="F405" s="14">
        <f>IF($B405="","",SUMIFS(C$5:C405,$B$5:$B405,$B405)-SUMIFS(D$5:D405,$B$5:$B405,$B405))</f>
        <v/>
      </c>
      <c r="G405" s="15" t="n"/>
    </row>
    <row r="406">
      <c r="A406" s="12" t="n"/>
      <c r="B406" s="8" t="n"/>
      <c r="C406" s="13" t="n"/>
      <c r="D406" s="13" t="n"/>
      <c r="E406" s="8" t="n"/>
      <c r="F406" s="14">
        <f>IF($B406="","",SUMIFS(C$5:C406,$B$5:$B406,$B406)-SUMIFS(D$5:D406,$B$5:$B406,$B406))</f>
        <v/>
      </c>
      <c r="G406" s="15" t="n"/>
    </row>
    <row r="407">
      <c r="A407" s="12" t="n"/>
      <c r="B407" s="8" t="n"/>
      <c r="C407" s="13" t="n"/>
      <c r="D407" s="13" t="n"/>
      <c r="E407" s="8" t="n"/>
      <c r="F407" s="14">
        <f>IF($B407="","",SUMIFS(C$5:C407,$B$5:$B407,$B407)-SUMIFS(D$5:D407,$B$5:$B407,$B407))</f>
        <v/>
      </c>
      <c r="G407" s="15" t="n"/>
    </row>
    <row r="408">
      <c r="A408" s="12" t="n"/>
      <c r="B408" s="8" t="n"/>
      <c r="C408" s="13" t="n"/>
      <c r="D408" s="13" t="n"/>
      <c r="E408" s="8" t="n"/>
      <c r="F408" s="14">
        <f>IF($B408="","",SUMIFS(C$5:C408,$B$5:$B408,$B408)-SUMIFS(D$5:D408,$B$5:$B408,$B408))</f>
        <v/>
      </c>
      <c r="G408" s="15" t="n"/>
    </row>
    <row r="409">
      <c r="A409" s="12" t="n"/>
      <c r="B409" s="8" t="n"/>
      <c r="C409" s="13" t="n"/>
      <c r="D409" s="13" t="n"/>
      <c r="E409" s="8" t="n"/>
      <c r="F409" s="14">
        <f>IF($B409="","",SUMIFS(C$5:C409,$B$5:$B409,$B409)-SUMIFS(D$5:D409,$B$5:$B409,$B409))</f>
        <v/>
      </c>
      <c r="G409" s="15" t="n"/>
    </row>
    <row r="410">
      <c r="A410" s="12" t="n"/>
      <c r="B410" s="8" t="n"/>
      <c r="C410" s="13" t="n"/>
      <c r="D410" s="13" t="n"/>
      <c r="E410" s="8" t="n"/>
      <c r="F410" s="14">
        <f>IF($B410="","",SUMIFS(C$5:C410,$B$5:$B410,$B410)-SUMIFS(D$5:D410,$B$5:$B410,$B410))</f>
        <v/>
      </c>
      <c r="G410" s="15" t="n"/>
    </row>
    <row r="411">
      <c r="A411" s="12" t="n"/>
      <c r="B411" s="8" t="n"/>
      <c r="C411" s="13" t="n"/>
      <c r="D411" s="13" t="n"/>
      <c r="E411" s="8" t="n"/>
      <c r="F411" s="14">
        <f>IF($B411="","",SUMIFS(C$5:C411,$B$5:$B411,$B411)-SUMIFS(D$5:D411,$B$5:$B411,$B411))</f>
        <v/>
      </c>
      <c r="G411" s="15" t="n"/>
    </row>
    <row r="412">
      <c r="A412" s="12" t="n"/>
      <c r="B412" s="8" t="n"/>
      <c r="C412" s="13" t="n"/>
      <c r="D412" s="13" t="n"/>
      <c r="E412" s="8" t="n"/>
      <c r="F412" s="14">
        <f>IF($B412="","",SUMIFS(C$5:C412,$B$5:$B412,$B412)-SUMIFS(D$5:D412,$B$5:$B412,$B412))</f>
        <v/>
      </c>
      <c r="G412" s="15" t="n"/>
    </row>
    <row r="413">
      <c r="A413" s="12" t="n"/>
      <c r="B413" s="8" t="n"/>
      <c r="C413" s="13" t="n"/>
      <c r="D413" s="13" t="n"/>
      <c r="E413" s="8" t="n"/>
      <c r="F413" s="14">
        <f>IF($B413="","",SUMIFS(C$5:C413,$B$5:$B413,$B413)-SUMIFS(D$5:D413,$B$5:$B413,$B413))</f>
        <v/>
      </c>
      <c r="G413" s="15" t="n"/>
    </row>
    <row r="414">
      <c r="A414" s="12" t="n"/>
      <c r="B414" s="8" t="n"/>
      <c r="C414" s="13" t="n"/>
      <c r="D414" s="13" t="n"/>
      <c r="E414" s="8" t="n"/>
      <c r="F414" s="14">
        <f>IF($B414="","",SUMIFS(C$5:C414,$B$5:$B414,$B414)-SUMIFS(D$5:D414,$B$5:$B414,$B414))</f>
        <v/>
      </c>
      <c r="G414" s="15" t="n"/>
    </row>
    <row r="415">
      <c r="A415" s="12" t="n"/>
      <c r="B415" s="8" t="n"/>
      <c r="C415" s="13" t="n"/>
      <c r="D415" s="13" t="n"/>
      <c r="E415" s="8" t="n"/>
      <c r="F415" s="14">
        <f>IF($B415="","",SUMIFS(C$5:C415,$B$5:$B415,$B415)-SUMIFS(D$5:D415,$B$5:$B415,$B415))</f>
        <v/>
      </c>
      <c r="G415" s="15" t="n"/>
    </row>
    <row r="416">
      <c r="A416" s="12" t="n"/>
      <c r="B416" s="8" t="n"/>
      <c r="C416" s="13" t="n"/>
      <c r="D416" s="13" t="n"/>
      <c r="E416" s="8" t="n"/>
      <c r="F416" s="14">
        <f>IF($B416="","",SUMIFS(C$5:C416,$B$5:$B416,$B416)-SUMIFS(D$5:D416,$B$5:$B416,$B416))</f>
        <v/>
      </c>
      <c r="G416" s="15" t="n"/>
    </row>
    <row r="417">
      <c r="A417" s="12" t="n"/>
      <c r="B417" s="8" t="n"/>
      <c r="C417" s="13" t="n"/>
      <c r="D417" s="13" t="n"/>
      <c r="E417" s="8" t="n"/>
      <c r="F417" s="14">
        <f>IF($B417="","",SUMIFS(C$5:C417,$B$5:$B417,$B417)-SUMIFS(D$5:D417,$B$5:$B417,$B417))</f>
        <v/>
      </c>
      <c r="G417" s="15" t="n"/>
    </row>
    <row r="418">
      <c r="A418" s="12" t="n"/>
      <c r="B418" s="8" t="n"/>
      <c r="C418" s="13" t="n"/>
      <c r="D418" s="13" t="n"/>
      <c r="E418" s="8" t="n"/>
      <c r="F418" s="14">
        <f>IF($B418="","",SUMIFS(C$5:C418,$B$5:$B418,$B418)-SUMIFS(D$5:D418,$B$5:$B418,$B418))</f>
        <v/>
      </c>
      <c r="G418" s="15" t="n"/>
    </row>
    <row r="419">
      <c r="A419" s="12" t="n"/>
      <c r="B419" s="8" t="n"/>
      <c r="C419" s="13" t="n"/>
      <c r="D419" s="13" t="n"/>
      <c r="E419" s="8" t="n"/>
      <c r="F419" s="14">
        <f>IF($B419="","",SUMIFS(C$5:C419,$B$5:$B419,$B419)-SUMIFS(D$5:D419,$B$5:$B419,$B419))</f>
        <v/>
      </c>
      <c r="G419" s="15" t="n"/>
    </row>
    <row r="420">
      <c r="A420" s="12" t="n"/>
      <c r="B420" s="8" t="n"/>
      <c r="C420" s="13" t="n"/>
      <c r="D420" s="13" t="n"/>
      <c r="E420" s="8" t="n"/>
      <c r="F420" s="14">
        <f>IF($B420="","",SUMIFS(C$5:C420,$B$5:$B420,$B420)-SUMIFS(D$5:D420,$B$5:$B420,$B420))</f>
        <v/>
      </c>
      <c r="G420" s="15" t="n"/>
    </row>
    <row r="421">
      <c r="A421" s="12" t="n"/>
      <c r="B421" s="8" t="n"/>
      <c r="C421" s="13" t="n"/>
      <c r="D421" s="13" t="n"/>
      <c r="E421" s="8" t="n"/>
      <c r="F421" s="14">
        <f>IF($B421="","",SUMIFS(C$5:C421,$B$5:$B421,$B421)-SUMIFS(D$5:D421,$B$5:$B421,$B421))</f>
        <v/>
      </c>
      <c r="G421" s="15" t="n"/>
    </row>
    <row r="422">
      <c r="A422" s="12" t="n"/>
      <c r="B422" s="8" t="n"/>
      <c r="C422" s="13" t="n"/>
      <c r="D422" s="13" t="n"/>
      <c r="E422" s="8" t="n"/>
      <c r="F422" s="14">
        <f>IF($B422="","",SUMIFS(C$5:C422,$B$5:$B422,$B422)-SUMIFS(D$5:D422,$B$5:$B422,$B422))</f>
        <v/>
      </c>
      <c r="G422" s="15" t="n"/>
    </row>
    <row r="423">
      <c r="A423" s="12" t="n"/>
      <c r="B423" s="8" t="n"/>
      <c r="C423" s="13" t="n"/>
      <c r="D423" s="13" t="n"/>
      <c r="E423" s="8" t="n"/>
      <c r="F423" s="14">
        <f>IF($B423="","",SUMIFS(C$5:C423,$B$5:$B423,$B423)-SUMIFS(D$5:D423,$B$5:$B423,$B423))</f>
        <v/>
      </c>
      <c r="G423" s="15" t="n"/>
    </row>
    <row r="424">
      <c r="A424" s="12" t="n"/>
      <c r="B424" s="8" t="n"/>
      <c r="C424" s="13" t="n"/>
      <c r="D424" s="13" t="n"/>
      <c r="E424" s="8" t="n"/>
      <c r="F424" s="14">
        <f>IF($B424="","",SUMIFS(C$5:C424,$B$5:$B424,$B424)-SUMIFS(D$5:D424,$B$5:$B424,$B424))</f>
        <v/>
      </c>
      <c r="G424" s="15" t="n"/>
    </row>
    <row r="425">
      <c r="A425" s="12" t="n"/>
      <c r="B425" s="8" t="n"/>
      <c r="C425" s="13" t="n"/>
      <c r="D425" s="13" t="n"/>
      <c r="E425" s="8" t="n"/>
      <c r="F425" s="14">
        <f>IF($B425="","",SUMIFS(C$5:C425,$B$5:$B425,$B425)-SUMIFS(D$5:D425,$B$5:$B425,$B425))</f>
        <v/>
      </c>
      <c r="G425" s="15" t="n"/>
    </row>
    <row r="426">
      <c r="A426" s="12" t="n"/>
      <c r="B426" s="8" t="n"/>
      <c r="C426" s="13" t="n"/>
      <c r="D426" s="13" t="n"/>
      <c r="E426" s="8" t="n"/>
      <c r="F426" s="14">
        <f>IF($B426="","",SUMIFS(C$5:C426,$B$5:$B426,$B426)-SUMIFS(D$5:D426,$B$5:$B426,$B426))</f>
        <v/>
      </c>
      <c r="G426" s="15" t="n"/>
    </row>
    <row r="427">
      <c r="A427" s="12" t="n"/>
      <c r="B427" s="8" t="n"/>
      <c r="C427" s="13" t="n"/>
      <c r="D427" s="13" t="n"/>
      <c r="E427" s="8" t="n"/>
      <c r="F427" s="14">
        <f>IF($B427="","",SUMIFS(C$5:C427,$B$5:$B427,$B427)-SUMIFS(D$5:D427,$B$5:$B427,$B427))</f>
        <v/>
      </c>
      <c r="G427" s="15" t="n"/>
    </row>
    <row r="428">
      <c r="A428" s="12" t="n"/>
      <c r="B428" s="8" t="n"/>
      <c r="C428" s="13" t="n"/>
      <c r="D428" s="13" t="n"/>
      <c r="E428" s="8" t="n"/>
      <c r="F428" s="14">
        <f>IF($B428="","",SUMIFS(C$5:C428,$B$5:$B428,$B428)-SUMIFS(D$5:D428,$B$5:$B428,$B428))</f>
        <v/>
      </c>
      <c r="G428" s="15" t="n"/>
    </row>
    <row r="429">
      <c r="A429" s="12" t="n"/>
      <c r="B429" s="8" t="n"/>
      <c r="C429" s="13" t="n"/>
      <c r="D429" s="13" t="n"/>
      <c r="E429" s="8" t="n"/>
      <c r="F429" s="14">
        <f>IF($B429="","",SUMIFS(C$5:C429,$B$5:$B429,$B429)-SUMIFS(D$5:D429,$B$5:$B429,$B429))</f>
        <v/>
      </c>
      <c r="G429" s="15" t="n"/>
    </row>
    <row r="430">
      <c r="A430" s="12" t="n"/>
      <c r="B430" s="8" t="n"/>
      <c r="C430" s="13" t="n"/>
      <c r="D430" s="13" t="n"/>
      <c r="E430" s="8" t="n"/>
      <c r="F430" s="14">
        <f>IF($B430="","",SUMIFS(C$5:C430,$B$5:$B430,$B430)-SUMIFS(D$5:D430,$B$5:$B430,$B430))</f>
        <v/>
      </c>
      <c r="G430" s="15" t="n"/>
    </row>
    <row r="431">
      <c r="A431" s="12" t="n"/>
      <c r="B431" s="8" t="n"/>
      <c r="C431" s="13" t="n"/>
      <c r="D431" s="13" t="n"/>
      <c r="E431" s="8" t="n"/>
      <c r="F431" s="14">
        <f>IF($B431="","",SUMIFS(C$5:C431,$B$5:$B431,$B431)-SUMIFS(D$5:D431,$B$5:$B431,$B431))</f>
        <v/>
      </c>
      <c r="G431" s="15" t="n"/>
    </row>
    <row r="432">
      <c r="A432" s="12" t="n"/>
      <c r="B432" s="8" t="n"/>
      <c r="C432" s="13" t="n"/>
      <c r="D432" s="13" t="n"/>
      <c r="E432" s="8" t="n"/>
      <c r="F432" s="14">
        <f>IF($B432="","",SUMIFS(C$5:C432,$B$5:$B432,$B432)-SUMIFS(D$5:D432,$B$5:$B432,$B432))</f>
        <v/>
      </c>
      <c r="G432" s="15" t="n"/>
    </row>
    <row r="433">
      <c r="A433" s="12" t="n"/>
      <c r="B433" s="8" t="n"/>
      <c r="C433" s="13" t="n"/>
      <c r="D433" s="13" t="n"/>
      <c r="E433" s="8" t="n"/>
      <c r="F433" s="14">
        <f>IF($B433="","",SUMIFS(C$5:C433,$B$5:$B433,$B433)-SUMIFS(D$5:D433,$B$5:$B433,$B433))</f>
        <v/>
      </c>
      <c r="G433" s="15" t="n"/>
    </row>
    <row r="434">
      <c r="A434" s="12" t="n"/>
      <c r="B434" s="8" t="n"/>
      <c r="C434" s="13" t="n"/>
      <c r="D434" s="13" t="n"/>
      <c r="E434" s="8" t="n"/>
      <c r="F434" s="14">
        <f>IF($B434="","",SUMIFS(C$5:C434,$B$5:$B434,$B434)-SUMIFS(D$5:D434,$B$5:$B434,$B434))</f>
        <v/>
      </c>
      <c r="G434" s="15" t="n"/>
    </row>
    <row r="435">
      <c r="A435" s="12" t="n"/>
      <c r="B435" s="8" t="n"/>
      <c r="C435" s="13" t="n"/>
      <c r="D435" s="13" t="n"/>
      <c r="E435" s="8" t="n"/>
      <c r="F435" s="14">
        <f>IF($B435="","",SUMIFS(C$5:C435,$B$5:$B435,$B435)-SUMIFS(D$5:D435,$B$5:$B435,$B435))</f>
        <v/>
      </c>
      <c r="G435" s="15" t="n"/>
    </row>
    <row r="436">
      <c r="A436" s="12" t="n"/>
      <c r="B436" s="8" t="n"/>
      <c r="C436" s="13" t="n"/>
      <c r="D436" s="13" t="n"/>
      <c r="E436" s="8" t="n"/>
      <c r="F436" s="14">
        <f>IF($B436="","",SUMIFS(C$5:C436,$B$5:$B436,$B436)-SUMIFS(D$5:D436,$B$5:$B436,$B436))</f>
        <v/>
      </c>
      <c r="G436" s="15" t="n"/>
    </row>
    <row r="437">
      <c r="A437" s="12" t="n"/>
      <c r="B437" s="8" t="n"/>
      <c r="C437" s="13" t="n"/>
      <c r="D437" s="13" t="n"/>
      <c r="E437" s="8" t="n"/>
      <c r="F437" s="14">
        <f>IF($B437="","",SUMIFS(C$5:C437,$B$5:$B437,$B437)-SUMIFS(D$5:D437,$B$5:$B437,$B437))</f>
        <v/>
      </c>
      <c r="G437" s="15" t="n"/>
    </row>
    <row r="438">
      <c r="A438" s="12" t="n"/>
      <c r="B438" s="8" t="n"/>
      <c r="C438" s="13" t="n"/>
      <c r="D438" s="13" t="n"/>
      <c r="E438" s="8" t="n"/>
      <c r="F438" s="14">
        <f>IF($B438="","",SUMIFS(C$5:C438,$B$5:$B438,$B438)-SUMIFS(D$5:D438,$B$5:$B438,$B438))</f>
        <v/>
      </c>
      <c r="G438" s="15" t="n"/>
    </row>
    <row r="439">
      <c r="A439" s="12" t="n"/>
      <c r="B439" s="8" t="n"/>
      <c r="C439" s="13" t="n"/>
      <c r="D439" s="13" t="n"/>
      <c r="E439" s="8" t="n"/>
      <c r="F439" s="14">
        <f>IF($B439="","",SUMIFS(C$5:C439,$B$5:$B439,$B439)-SUMIFS(D$5:D439,$B$5:$B439,$B439))</f>
        <v/>
      </c>
      <c r="G439" s="15" t="n"/>
    </row>
    <row r="440">
      <c r="A440" s="12" t="n"/>
      <c r="B440" s="8" t="n"/>
      <c r="C440" s="13" t="n"/>
      <c r="D440" s="13" t="n"/>
      <c r="E440" s="8" t="n"/>
      <c r="F440" s="14">
        <f>IF($B440="","",SUMIFS(C$5:C440,$B$5:$B440,$B440)-SUMIFS(D$5:D440,$B$5:$B440,$B440))</f>
        <v/>
      </c>
      <c r="G440" s="15" t="n"/>
    </row>
    <row r="441">
      <c r="A441" s="12" t="n"/>
      <c r="B441" s="8" t="n"/>
      <c r="C441" s="13" t="n"/>
      <c r="D441" s="13" t="n"/>
      <c r="E441" s="8" t="n"/>
      <c r="F441" s="14">
        <f>IF($B441="","",SUMIFS(C$5:C441,$B$5:$B441,$B441)-SUMIFS(D$5:D441,$B$5:$B441,$B441))</f>
        <v/>
      </c>
      <c r="G441" s="15" t="n"/>
    </row>
    <row r="442">
      <c r="A442" s="12" t="n"/>
      <c r="B442" s="8" t="n"/>
      <c r="C442" s="13" t="n"/>
      <c r="D442" s="13" t="n"/>
      <c r="E442" s="8" t="n"/>
      <c r="F442" s="14">
        <f>IF($B442="","",SUMIFS(C$5:C442,$B$5:$B442,$B442)-SUMIFS(D$5:D442,$B$5:$B442,$B442))</f>
        <v/>
      </c>
      <c r="G442" s="15" t="n"/>
    </row>
    <row r="443">
      <c r="A443" s="12" t="n"/>
      <c r="B443" s="8" t="n"/>
      <c r="C443" s="13" t="n"/>
      <c r="D443" s="13" t="n"/>
      <c r="E443" s="8" t="n"/>
      <c r="F443" s="14">
        <f>IF($B443="","",SUMIFS(C$5:C443,$B$5:$B443,$B443)-SUMIFS(D$5:D443,$B$5:$B443,$B443))</f>
        <v/>
      </c>
      <c r="G443" s="15" t="n"/>
    </row>
    <row r="444">
      <c r="A444" s="12" t="n"/>
      <c r="B444" s="8" t="n"/>
      <c r="C444" s="13" t="n"/>
      <c r="D444" s="13" t="n"/>
      <c r="E444" s="8" t="n"/>
      <c r="F444" s="14">
        <f>IF($B444="","",SUMIFS(C$5:C444,$B$5:$B444,$B444)-SUMIFS(D$5:D444,$B$5:$B444,$B444))</f>
        <v/>
      </c>
      <c r="G444" s="15" t="n"/>
    </row>
    <row r="445">
      <c r="A445" s="12" t="n"/>
      <c r="B445" s="8" t="n"/>
      <c r="C445" s="13" t="n"/>
      <c r="D445" s="13" t="n"/>
      <c r="E445" s="8" t="n"/>
      <c r="F445" s="14">
        <f>IF($B445="","",SUMIFS(C$5:C445,$B$5:$B445,$B445)-SUMIFS(D$5:D445,$B$5:$B445,$B445))</f>
        <v/>
      </c>
      <c r="G445" s="15" t="n"/>
    </row>
    <row r="446">
      <c r="A446" s="12" t="n"/>
      <c r="B446" s="8" t="n"/>
      <c r="C446" s="13" t="n"/>
      <c r="D446" s="13" t="n"/>
      <c r="E446" s="8" t="n"/>
      <c r="F446" s="14">
        <f>IF($B446="","",SUMIFS(C$5:C446,$B$5:$B446,$B446)-SUMIFS(D$5:D446,$B$5:$B446,$B446))</f>
        <v/>
      </c>
      <c r="G446" s="15" t="n"/>
    </row>
    <row r="447">
      <c r="A447" s="12" t="n"/>
      <c r="B447" s="8" t="n"/>
      <c r="C447" s="13" t="n"/>
      <c r="D447" s="13" t="n"/>
      <c r="E447" s="8" t="n"/>
      <c r="F447" s="14">
        <f>IF($B447="","",SUMIFS(C$5:C447,$B$5:$B447,$B447)-SUMIFS(D$5:D447,$B$5:$B447,$B447))</f>
        <v/>
      </c>
      <c r="G447" s="15" t="n"/>
    </row>
    <row r="448">
      <c r="A448" s="12" t="n"/>
      <c r="B448" s="8" t="n"/>
      <c r="C448" s="13" t="n"/>
      <c r="D448" s="13" t="n"/>
      <c r="E448" s="8" t="n"/>
      <c r="F448" s="14">
        <f>IF($B448="","",SUMIFS(C$5:C448,$B$5:$B448,$B448)-SUMIFS(D$5:D448,$B$5:$B448,$B448))</f>
        <v/>
      </c>
      <c r="G448" s="15" t="n"/>
    </row>
    <row r="449">
      <c r="A449" s="12" t="n"/>
      <c r="B449" s="8" t="n"/>
      <c r="C449" s="13" t="n"/>
      <c r="D449" s="13" t="n"/>
      <c r="E449" s="8" t="n"/>
      <c r="F449" s="14">
        <f>IF($B449="","",SUMIFS(C$5:C449,$B$5:$B449,$B449)-SUMIFS(D$5:D449,$B$5:$B449,$B449))</f>
        <v/>
      </c>
      <c r="G449" s="15" t="n"/>
    </row>
    <row r="450">
      <c r="A450" s="12" t="n"/>
      <c r="B450" s="8" t="n"/>
      <c r="C450" s="13" t="n"/>
      <c r="D450" s="13" t="n"/>
      <c r="E450" s="8" t="n"/>
      <c r="F450" s="14">
        <f>IF($B450="","",SUMIFS(C$5:C450,$B$5:$B450,$B450)-SUMIFS(D$5:D450,$B$5:$B450,$B450))</f>
        <v/>
      </c>
      <c r="G450" s="15" t="n"/>
    </row>
    <row r="451">
      <c r="A451" s="12" t="n"/>
      <c r="B451" s="8" t="n"/>
      <c r="C451" s="13" t="n"/>
      <c r="D451" s="13" t="n"/>
      <c r="E451" s="8" t="n"/>
      <c r="F451" s="14">
        <f>IF($B451="","",SUMIFS(C$5:C451,$B$5:$B451,$B451)-SUMIFS(D$5:D451,$B$5:$B451,$B451))</f>
        <v/>
      </c>
      <c r="G451" s="15" t="n"/>
    </row>
    <row r="452">
      <c r="A452" s="12" t="n"/>
      <c r="B452" s="8" t="n"/>
      <c r="C452" s="13" t="n"/>
      <c r="D452" s="13" t="n"/>
      <c r="E452" s="8" t="n"/>
      <c r="F452" s="14">
        <f>IF($B452="","",SUMIFS(C$5:C452,$B$5:$B452,$B452)-SUMIFS(D$5:D452,$B$5:$B452,$B452))</f>
        <v/>
      </c>
      <c r="G452" s="15" t="n"/>
    </row>
    <row r="453">
      <c r="A453" s="12" t="n"/>
      <c r="B453" s="8" t="n"/>
      <c r="C453" s="13" t="n"/>
      <c r="D453" s="13" t="n"/>
      <c r="E453" s="8" t="n"/>
      <c r="F453" s="14">
        <f>IF($B453="","",SUMIFS(C$5:C453,$B$5:$B453,$B453)-SUMIFS(D$5:D453,$B$5:$B453,$B453))</f>
        <v/>
      </c>
      <c r="G453" s="15" t="n"/>
    </row>
    <row r="454">
      <c r="A454" s="12" t="n"/>
      <c r="B454" s="8" t="n"/>
      <c r="C454" s="13" t="n"/>
      <c r="D454" s="13" t="n"/>
      <c r="E454" s="8" t="n"/>
      <c r="F454" s="14">
        <f>IF($B454="","",SUMIFS(C$5:C454,$B$5:$B454,$B454)-SUMIFS(D$5:D454,$B$5:$B454,$B454))</f>
        <v/>
      </c>
      <c r="G454" s="15" t="n"/>
    </row>
    <row r="455">
      <c r="A455" s="12" t="n"/>
      <c r="B455" s="8" t="n"/>
      <c r="C455" s="13" t="n"/>
      <c r="D455" s="13" t="n"/>
      <c r="E455" s="8" t="n"/>
      <c r="F455" s="14">
        <f>IF($B455="","",SUMIFS(C$5:C455,$B$5:$B455,$B455)-SUMIFS(D$5:D455,$B$5:$B455,$B455))</f>
        <v/>
      </c>
      <c r="G455" s="15" t="n"/>
    </row>
    <row r="456">
      <c r="A456" s="12" t="n"/>
      <c r="B456" s="8" t="n"/>
      <c r="C456" s="13" t="n"/>
      <c r="D456" s="13" t="n"/>
      <c r="E456" s="8" t="n"/>
      <c r="F456" s="14">
        <f>IF($B456="","",SUMIFS(C$5:C456,$B$5:$B456,$B456)-SUMIFS(D$5:D456,$B$5:$B456,$B456))</f>
        <v/>
      </c>
      <c r="G456" s="15" t="n"/>
    </row>
    <row r="457">
      <c r="A457" s="12" t="n"/>
      <c r="B457" s="8" t="n"/>
      <c r="C457" s="13" t="n"/>
      <c r="D457" s="13" t="n"/>
      <c r="E457" s="8" t="n"/>
      <c r="F457" s="14">
        <f>IF($B457="","",SUMIFS(C$5:C457,$B$5:$B457,$B457)-SUMIFS(D$5:D457,$B$5:$B457,$B457))</f>
        <v/>
      </c>
      <c r="G457" s="15" t="n"/>
    </row>
    <row r="458">
      <c r="A458" s="12" t="n"/>
      <c r="B458" s="8" t="n"/>
      <c r="C458" s="13" t="n"/>
      <c r="D458" s="13" t="n"/>
      <c r="E458" s="8" t="n"/>
      <c r="F458" s="14">
        <f>IF($B458="","",SUMIFS(C$5:C458,$B$5:$B458,$B458)-SUMIFS(D$5:D458,$B$5:$B458,$B458))</f>
        <v/>
      </c>
      <c r="G458" s="15" t="n"/>
    </row>
    <row r="459">
      <c r="A459" s="12" t="n"/>
      <c r="B459" s="8" t="n"/>
      <c r="C459" s="13" t="n"/>
      <c r="D459" s="13" t="n"/>
      <c r="E459" s="8" t="n"/>
      <c r="F459" s="14">
        <f>IF($B459="","",SUMIFS(C$5:C459,$B$5:$B459,$B459)-SUMIFS(D$5:D459,$B$5:$B459,$B459))</f>
        <v/>
      </c>
      <c r="G459" s="15" t="n"/>
    </row>
    <row r="460">
      <c r="A460" s="12" t="n"/>
      <c r="B460" s="8" t="n"/>
      <c r="C460" s="13" t="n"/>
      <c r="D460" s="13" t="n"/>
      <c r="E460" s="8" t="n"/>
      <c r="F460" s="14">
        <f>IF($B460="","",SUMIFS(C$5:C460,$B$5:$B460,$B460)-SUMIFS(D$5:D460,$B$5:$B460,$B460))</f>
        <v/>
      </c>
      <c r="G460" s="15" t="n"/>
    </row>
    <row r="461">
      <c r="A461" s="12" t="n"/>
      <c r="B461" s="8" t="n"/>
      <c r="C461" s="13" t="n"/>
      <c r="D461" s="13" t="n"/>
      <c r="E461" s="8" t="n"/>
      <c r="F461" s="14">
        <f>IF($B461="","",SUMIFS(C$5:C461,$B$5:$B461,$B461)-SUMIFS(D$5:D461,$B$5:$B461,$B461))</f>
        <v/>
      </c>
      <c r="G461" s="15" t="n"/>
    </row>
    <row r="462">
      <c r="A462" s="12" t="n"/>
      <c r="B462" s="8" t="n"/>
      <c r="C462" s="13" t="n"/>
      <c r="D462" s="13" t="n"/>
      <c r="E462" s="8" t="n"/>
      <c r="F462" s="14">
        <f>IF($B462="","",SUMIFS(C$5:C462,$B$5:$B462,$B462)-SUMIFS(D$5:D462,$B$5:$B462,$B462))</f>
        <v/>
      </c>
      <c r="G462" s="15" t="n"/>
    </row>
    <row r="463">
      <c r="A463" s="12" t="n"/>
      <c r="B463" s="8" t="n"/>
      <c r="C463" s="13" t="n"/>
      <c r="D463" s="13" t="n"/>
      <c r="E463" s="8" t="n"/>
      <c r="F463" s="14">
        <f>IF($B463="","",SUMIFS(C$5:C463,$B$5:$B463,$B463)-SUMIFS(D$5:D463,$B$5:$B463,$B463))</f>
        <v/>
      </c>
      <c r="G463" s="15" t="n"/>
    </row>
    <row r="464">
      <c r="A464" s="12" t="n"/>
      <c r="B464" s="8" t="n"/>
      <c r="C464" s="13" t="n"/>
      <c r="D464" s="13" t="n"/>
      <c r="E464" s="8" t="n"/>
      <c r="F464" s="14">
        <f>IF($B464="","",SUMIFS(C$5:C464,$B$5:$B464,$B464)-SUMIFS(D$5:D464,$B$5:$B464,$B464))</f>
        <v/>
      </c>
      <c r="G464" s="15" t="n"/>
    </row>
    <row r="465">
      <c r="A465" s="12" t="n"/>
      <c r="B465" s="8" t="n"/>
      <c r="C465" s="13" t="n"/>
      <c r="D465" s="13" t="n"/>
      <c r="E465" s="8" t="n"/>
      <c r="F465" s="14">
        <f>IF($B465="","",SUMIFS(C$5:C465,$B$5:$B465,$B465)-SUMIFS(D$5:D465,$B$5:$B465,$B465))</f>
        <v/>
      </c>
      <c r="G465" s="15" t="n"/>
    </row>
    <row r="466">
      <c r="A466" s="12" t="n"/>
      <c r="B466" s="8" t="n"/>
      <c r="C466" s="13" t="n"/>
      <c r="D466" s="13" t="n"/>
      <c r="E466" s="8" t="n"/>
      <c r="F466" s="14">
        <f>IF($B466="","",SUMIFS(C$5:C466,$B$5:$B466,$B466)-SUMIFS(D$5:D466,$B$5:$B466,$B466))</f>
        <v/>
      </c>
      <c r="G466" s="15" t="n"/>
    </row>
    <row r="467">
      <c r="A467" s="12" t="n"/>
      <c r="B467" s="8" t="n"/>
      <c r="C467" s="13" t="n"/>
      <c r="D467" s="13" t="n"/>
      <c r="E467" s="8" t="n"/>
      <c r="F467" s="14">
        <f>IF($B467="","",SUMIFS(C$5:C467,$B$5:$B467,$B467)-SUMIFS(D$5:D467,$B$5:$B467,$B467))</f>
        <v/>
      </c>
      <c r="G467" s="15" t="n"/>
    </row>
    <row r="468">
      <c r="A468" s="12" t="n"/>
      <c r="B468" s="8" t="n"/>
      <c r="C468" s="13" t="n"/>
      <c r="D468" s="13" t="n"/>
      <c r="E468" s="8" t="n"/>
      <c r="F468" s="14">
        <f>IF($B468="","",SUMIFS(C$5:C468,$B$5:$B468,$B468)-SUMIFS(D$5:D468,$B$5:$B468,$B468))</f>
        <v/>
      </c>
      <c r="G468" s="15" t="n"/>
    </row>
    <row r="469">
      <c r="A469" s="12" t="n"/>
      <c r="B469" s="8" t="n"/>
      <c r="C469" s="13" t="n"/>
      <c r="D469" s="13" t="n"/>
      <c r="E469" s="8" t="n"/>
      <c r="F469" s="14">
        <f>IF($B469="","",SUMIFS(C$5:C469,$B$5:$B469,$B469)-SUMIFS(D$5:D469,$B$5:$B469,$B469))</f>
        <v/>
      </c>
      <c r="G469" s="15" t="n"/>
    </row>
    <row r="470">
      <c r="A470" s="12" t="n"/>
      <c r="B470" s="8" t="n"/>
      <c r="C470" s="13" t="n"/>
      <c r="D470" s="13" t="n"/>
      <c r="E470" s="8" t="n"/>
      <c r="F470" s="14">
        <f>IF($B470="","",SUMIFS(C$5:C470,$B$5:$B470,$B470)-SUMIFS(D$5:D470,$B$5:$B470,$B470))</f>
        <v/>
      </c>
      <c r="G470" s="15" t="n"/>
    </row>
    <row r="471">
      <c r="A471" s="12" t="n"/>
      <c r="B471" s="8" t="n"/>
      <c r="C471" s="13" t="n"/>
      <c r="D471" s="13" t="n"/>
      <c r="E471" s="8" t="n"/>
      <c r="F471" s="14">
        <f>IF($B471="","",SUMIFS(C$5:C471,$B$5:$B471,$B471)-SUMIFS(D$5:D471,$B$5:$B471,$B471))</f>
        <v/>
      </c>
      <c r="G471" s="15" t="n"/>
    </row>
    <row r="472">
      <c r="A472" s="12" t="n"/>
      <c r="B472" s="8" t="n"/>
      <c r="C472" s="13" t="n"/>
      <c r="D472" s="13" t="n"/>
      <c r="E472" s="8" t="n"/>
      <c r="F472" s="14">
        <f>IF($B472="","",SUMIFS(C$5:C472,$B$5:$B472,$B472)-SUMIFS(D$5:D472,$B$5:$B472,$B472))</f>
        <v/>
      </c>
      <c r="G472" s="15" t="n"/>
    </row>
    <row r="473">
      <c r="A473" s="12" t="n"/>
      <c r="B473" s="8" t="n"/>
      <c r="C473" s="13" t="n"/>
      <c r="D473" s="13" t="n"/>
      <c r="E473" s="8" t="n"/>
      <c r="F473" s="14">
        <f>IF($B473="","",SUMIFS(C$5:C473,$B$5:$B473,$B473)-SUMIFS(D$5:D473,$B$5:$B473,$B473))</f>
        <v/>
      </c>
      <c r="G473" s="15" t="n"/>
    </row>
    <row r="474">
      <c r="A474" s="12" t="n"/>
      <c r="B474" s="8" t="n"/>
      <c r="C474" s="13" t="n"/>
      <c r="D474" s="13" t="n"/>
      <c r="E474" s="8" t="n"/>
      <c r="F474" s="14">
        <f>IF($B474="","",SUMIFS(C$5:C474,$B$5:$B474,$B474)-SUMIFS(D$5:D474,$B$5:$B474,$B474))</f>
        <v/>
      </c>
      <c r="G474" s="15" t="n"/>
    </row>
    <row r="475">
      <c r="A475" s="12" t="n"/>
      <c r="B475" s="8" t="n"/>
      <c r="C475" s="13" t="n"/>
      <c r="D475" s="13" t="n"/>
      <c r="E475" s="8" t="n"/>
      <c r="F475" s="14">
        <f>IF($B475="","",SUMIFS(C$5:C475,$B$5:$B475,$B475)-SUMIFS(D$5:D475,$B$5:$B475,$B475))</f>
        <v/>
      </c>
      <c r="G475" s="15" t="n"/>
    </row>
    <row r="476">
      <c r="A476" s="12" t="n"/>
      <c r="B476" s="8" t="n"/>
      <c r="C476" s="13" t="n"/>
      <c r="D476" s="13" t="n"/>
      <c r="E476" s="8" t="n"/>
      <c r="F476" s="14">
        <f>IF($B476="","",SUMIFS(C$5:C476,$B$5:$B476,$B476)-SUMIFS(D$5:D476,$B$5:$B476,$B476))</f>
        <v/>
      </c>
      <c r="G476" s="15" t="n"/>
    </row>
    <row r="477">
      <c r="A477" s="12" t="n"/>
      <c r="B477" s="8" t="n"/>
      <c r="C477" s="13" t="n"/>
      <c r="D477" s="13" t="n"/>
      <c r="E477" s="8" t="n"/>
      <c r="F477" s="14">
        <f>IF($B477="","",SUMIFS(C$5:C477,$B$5:$B477,$B477)-SUMIFS(D$5:D477,$B$5:$B477,$B477))</f>
        <v/>
      </c>
      <c r="G477" s="15" t="n"/>
    </row>
    <row r="478">
      <c r="A478" s="12" t="n"/>
      <c r="B478" s="8" t="n"/>
      <c r="C478" s="13" t="n"/>
      <c r="D478" s="13" t="n"/>
      <c r="E478" s="8" t="n"/>
      <c r="F478" s="14">
        <f>IF($B478="","",SUMIFS(C$5:C478,$B$5:$B478,$B478)-SUMIFS(D$5:D478,$B$5:$B478,$B478))</f>
        <v/>
      </c>
      <c r="G478" s="15" t="n"/>
    </row>
    <row r="479">
      <c r="A479" s="12" t="n"/>
      <c r="B479" s="8" t="n"/>
      <c r="C479" s="13" t="n"/>
      <c r="D479" s="13" t="n"/>
      <c r="E479" s="8" t="n"/>
      <c r="F479" s="14">
        <f>IF($B479="","",SUMIFS(C$5:C479,$B$5:$B479,$B479)-SUMIFS(D$5:D479,$B$5:$B479,$B479))</f>
        <v/>
      </c>
      <c r="G479" s="15" t="n"/>
    </row>
    <row r="480">
      <c r="A480" s="12" t="n"/>
      <c r="B480" s="8" t="n"/>
      <c r="C480" s="13" t="n"/>
      <c r="D480" s="13" t="n"/>
      <c r="E480" s="8" t="n"/>
      <c r="F480" s="14">
        <f>IF($B480="","",SUMIFS(C$5:C480,$B$5:$B480,$B480)-SUMIFS(D$5:D480,$B$5:$B480,$B480))</f>
        <v/>
      </c>
      <c r="G480" s="15" t="n"/>
    </row>
    <row r="481">
      <c r="A481" s="12" t="n"/>
      <c r="B481" s="8" t="n"/>
      <c r="C481" s="13" t="n"/>
      <c r="D481" s="13" t="n"/>
      <c r="E481" s="8" t="n"/>
      <c r="F481" s="14">
        <f>IF($B481="","",SUMIFS(C$5:C481,$B$5:$B481,$B481)-SUMIFS(D$5:D481,$B$5:$B481,$B481))</f>
        <v/>
      </c>
      <c r="G481" s="15" t="n"/>
    </row>
    <row r="482">
      <c r="A482" s="12" t="n"/>
      <c r="B482" s="8" t="n"/>
      <c r="C482" s="13" t="n"/>
      <c r="D482" s="13" t="n"/>
      <c r="E482" s="8" t="n"/>
      <c r="F482" s="14">
        <f>IF($B482="","",SUMIFS(C$5:C482,$B$5:$B482,$B482)-SUMIFS(D$5:D482,$B$5:$B482,$B482))</f>
        <v/>
      </c>
      <c r="G482" s="15" t="n"/>
    </row>
    <row r="483">
      <c r="A483" s="12" t="n"/>
      <c r="B483" s="8" t="n"/>
      <c r="C483" s="13" t="n"/>
      <c r="D483" s="13" t="n"/>
      <c r="E483" s="8" t="n"/>
      <c r="F483" s="14">
        <f>IF($B483="","",SUMIFS(C$5:C483,$B$5:$B483,$B483)-SUMIFS(D$5:D483,$B$5:$B483,$B483))</f>
        <v/>
      </c>
      <c r="G483" s="15" t="n"/>
    </row>
    <row r="484">
      <c r="A484" s="12" t="n"/>
      <c r="B484" s="8" t="n"/>
      <c r="C484" s="13" t="n"/>
      <c r="D484" s="13" t="n"/>
      <c r="E484" s="8" t="n"/>
      <c r="F484" s="14">
        <f>IF($B484="","",SUMIFS(C$5:C484,$B$5:$B484,$B484)-SUMIFS(D$5:D484,$B$5:$B484,$B484))</f>
        <v/>
      </c>
      <c r="G484" s="15" t="n"/>
    </row>
    <row r="485">
      <c r="A485" s="12" t="n"/>
      <c r="B485" s="8" t="n"/>
      <c r="C485" s="13" t="n"/>
      <c r="D485" s="13" t="n"/>
      <c r="E485" s="8" t="n"/>
      <c r="F485" s="14">
        <f>IF($B485="","",SUMIFS(C$5:C485,$B$5:$B485,$B485)-SUMIFS(D$5:D485,$B$5:$B485,$B485))</f>
        <v/>
      </c>
      <c r="G485" s="15" t="n"/>
    </row>
    <row r="486">
      <c r="A486" s="12" t="n"/>
      <c r="B486" s="8" t="n"/>
      <c r="C486" s="13" t="n"/>
      <c r="D486" s="13" t="n"/>
      <c r="E486" s="8" t="n"/>
      <c r="F486" s="14">
        <f>IF($B486="","",SUMIFS(C$5:C486,$B$5:$B486,$B486)-SUMIFS(D$5:D486,$B$5:$B486,$B486))</f>
        <v/>
      </c>
      <c r="G486" s="15" t="n"/>
    </row>
    <row r="487">
      <c r="A487" s="12" t="n"/>
      <c r="B487" s="8" t="n"/>
      <c r="C487" s="13" t="n"/>
      <c r="D487" s="13" t="n"/>
      <c r="E487" s="8" t="n"/>
      <c r="F487" s="14">
        <f>IF($B487="","",SUMIFS(C$5:C487,$B$5:$B487,$B487)-SUMIFS(D$5:D487,$B$5:$B487,$B487))</f>
        <v/>
      </c>
      <c r="G487" s="15" t="n"/>
    </row>
    <row r="488">
      <c r="A488" s="12" t="n"/>
      <c r="B488" s="8" t="n"/>
      <c r="C488" s="13" t="n"/>
      <c r="D488" s="13" t="n"/>
      <c r="E488" s="8" t="n"/>
      <c r="F488" s="14">
        <f>IF($B488="","",SUMIFS(C$5:C488,$B$5:$B488,$B488)-SUMIFS(D$5:D488,$B$5:$B488,$B488))</f>
        <v/>
      </c>
      <c r="G488" s="15" t="n"/>
    </row>
    <row r="489">
      <c r="A489" s="12" t="n"/>
      <c r="B489" s="8" t="n"/>
      <c r="C489" s="13" t="n"/>
      <c r="D489" s="13" t="n"/>
      <c r="E489" s="8" t="n"/>
      <c r="F489" s="14">
        <f>IF($B489="","",SUMIFS(C$5:C489,$B$5:$B489,$B489)-SUMIFS(D$5:D489,$B$5:$B489,$B489))</f>
        <v/>
      </c>
      <c r="G489" s="15" t="n"/>
    </row>
    <row r="490">
      <c r="A490" s="12" t="n"/>
      <c r="B490" s="8" t="n"/>
      <c r="C490" s="13" t="n"/>
      <c r="D490" s="13" t="n"/>
      <c r="E490" s="8" t="n"/>
      <c r="F490" s="14">
        <f>IF($B490="","",SUMIFS(C$5:C490,$B$5:$B490,$B490)-SUMIFS(D$5:D490,$B$5:$B490,$B490))</f>
        <v/>
      </c>
      <c r="G490" s="15" t="n"/>
    </row>
    <row r="491">
      <c r="A491" s="12" t="n"/>
      <c r="B491" s="8" t="n"/>
      <c r="C491" s="13" t="n"/>
      <c r="D491" s="13" t="n"/>
      <c r="E491" s="8" t="n"/>
      <c r="F491" s="14">
        <f>IF($B491="","",SUMIFS(C$5:C491,$B$5:$B491,$B491)-SUMIFS(D$5:D491,$B$5:$B491,$B491))</f>
        <v/>
      </c>
      <c r="G491" s="15" t="n"/>
    </row>
    <row r="492">
      <c r="A492" s="12" t="n"/>
      <c r="B492" s="8" t="n"/>
      <c r="C492" s="13" t="n"/>
      <c r="D492" s="13" t="n"/>
      <c r="E492" s="8" t="n"/>
      <c r="F492" s="14">
        <f>IF($B492="","",SUMIFS(C$5:C492,$B$5:$B492,$B492)-SUMIFS(D$5:D492,$B$5:$B492,$B492))</f>
        <v/>
      </c>
      <c r="G492" s="15" t="n"/>
    </row>
    <row r="493">
      <c r="A493" s="12" t="n"/>
      <c r="B493" s="8" t="n"/>
      <c r="C493" s="13" t="n"/>
      <c r="D493" s="13" t="n"/>
      <c r="E493" s="8" t="n"/>
      <c r="F493" s="14">
        <f>IF($B493="","",SUMIFS(C$5:C493,$B$5:$B493,$B493)-SUMIFS(D$5:D493,$B$5:$B493,$B493))</f>
        <v/>
      </c>
      <c r="G493" s="15" t="n"/>
    </row>
    <row r="494">
      <c r="A494" s="12" t="n"/>
      <c r="B494" s="8" t="n"/>
      <c r="C494" s="13" t="n"/>
      <c r="D494" s="13" t="n"/>
      <c r="E494" s="8" t="n"/>
      <c r="F494" s="14">
        <f>IF($B494="","",SUMIFS(C$5:C494,$B$5:$B494,$B494)-SUMIFS(D$5:D494,$B$5:$B494,$B494))</f>
        <v/>
      </c>
      <c r="G494" s="15" t="n"/>
    </row>
    <row r="495">
      <c r="A495" s="12" t="n"/>
      <c r="B495" s="8" t="n"/>
      <c r="C495" s="13" t="n"/>
      <c r="D495" s="13" t="n"/>
      <c r="E495" s="8" t="n"/>
      <c r="F495" s="14">
        <f>IF($B495="","",SUMIFS(C$5:C495,$B$5:$B495,$B495)-SUMIFS(D$5:D495,$B$5:$B495,$B495))</f>
        <v/>
      </c>
      <c r="G495" s="15" t="n"/>
    </row>
    <row r="496">
      <c r="A496" s="12" t="n"/>
      <c r="B496" s="8" t="n"/>
      <c r="C496" s="13" t="n"/>
      <c r="D496" s="13" t="n"/>
      <c r="E496" s="8" t="n"/>
      <c r="F496" s="14">
        <f>IF($B496="","",SUMIFS(C$5:C496,$B$5:$B496,$B496)-SUMIFS(D$5:D496,$B$5:$B496,$B496))</f>
        <v/>
      </c>
      <c r="G496" s="15" t="n"/>
    </row>
    <row r="497">
      <c r="A497" s="12" t="n"/>
      <c r="B497" s="8" t="n"/>
      <c r="C497" s="13" t="n"/>
      <c r="D497" s="13" t="n"/>
      <c r="E497" s="8" t="n"/>
      <c r="F497" s="14">
        <f>IF($B497="","",SUMIFS(C$5:C497,$B$5:$B497,$B497)-SUMIFS(D$5:D497,$B$5:$B497,$B497))</f>
        <v/>
      </c>
      <c r="G497" s="15" t="n"/>
    </row>
    <row r="498">
      <c r="A498" s="12" t="n"/>
      <c r="B498" s="8" t="n"/>
      <c r="C498" s="13" t="n"/>
      <c r="D498" s="13" t="n"/>
      <c r="E498" s="8" t="n"/>
      <c r="F498" s="14">
        <f>IF($B498="","",SUMIFS(C$5:C498,$B$5:$B498,$B498)-SUMIFS(D$5:D498,$B$5:$B498,$B498))</f>
        <v/>
      </c>
      <c r="G498" s="15" t="n"/>
    </row>
    <row r="499">
      <c r="A499" s="12" t="n"/>
      <c r="B499" s="8" t="n"/>
      <c r="C499" s="13" t="n"/>
      <c r="D499" s="13" t="n"/>
      <c r="E499" s="8" t="n"/>
      <c r="F499" s="14">
        <f>IF($B499="","",SUMIFS(C$5:C499,$B$5:$B499,$B499)-SUMIFS(D$5:D499,$B$5:$B499,$B499))</f>
        <v/>
      </c>
      <c r="G499" s="15" t="n"/>
    </row>
    <row r="500">
      <c r="A500" s="12" t="n"/>
      <c r="B500" s="8" t="n"/>
      <c r="C500" s="13" t="n"/>
      <c r="D500" s="13" t="n"/>
      <c r="E500" s="8" t="n"/>
      <c r="F500" s="14">
        <f>IF($B500="","",SUMIFS(C$5:C500,$B$5:$B500,$B500)-SUMIFS(D$5:D500,$B$5:$B500,$B500))</f>
        <v/>
      </c>
      <c r="G500" s="15" t="n"/>
    </row>
    <row r="501">
      <c r="A501" s="12" t="n"/>
      <c r="B501" s="8" t="n"/>
      <c r="C501" s="13" t="n"/>
      <c r="D501" s="13" t="n"/>
      <c r="E501" s="8" t="n"/>
      <c r="F501" s="14">
        <f>IF($B501="","",SUMIFS(C$5:C501,$B$5:$B501,$B501)-SUMIFS(D$5:D501,$B$5:$B501,$B501))</f>
        <v/>
      </c>
      <c r="G501" s="15" t="n"/>
    </row>
    <row r="502">
      <c r="A502" s="12" t="n"/>
      <c r="B502" s="8" t="n"/>
      <c r="C502" s="13" t="n"/>
      <c r="D502" s="13" t="n"/>
      <c r="E502" s="8" t="n"/>
      <c r="F502" s="14">
        <f>IF($B502="","",SUMIFS(C$5:C502,$B$5:$B502,$B502)-SUMIFS(D$5:D502,$B$5:$B502,$B502))</f>
        <v/>
      </c>
      <c r="G502" s="15" t="n"/>
    </row>
    <row r="503">
      <c r="A503" s="12" t="n"/>
      <c r="B503" s="8" t="n"/>
      <c r="C503" s="13" t="n"/>
      <c r="D503" s="13" t="n"/>
      <c r="E503" s="8" t="n"/>
      <c r="F503" s="14">
        <f>IF($B503="","",SUMIFS(C$5:C503,$B$5:$B503,$B503)-SUMIFS(D$5:D503,$B$5:$B503,$B503))</f>
        <v/>
      </c>
      <c r="G503" s="15" t="n"/>
    </row>
    <row r="504">
      <c r="A504" s="12" t="n"/>
      <c r="B504" s="8" t="n"/>
      <c r="C504" s="13" t="n"/>
      <c r="D504" s="13" t="n"/>
      <c r="E504" s="8" t="n"/>
      <c r="F504" s="14">
        <f>IF($B504="","",SUMIFS(C$5:C504,$B$5:$B504,$B504)-SUMIFS(D$5:D504,$B$5:$B504,$B504))</f>
        <v/>
      </c>
      <c r="G504" s="1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E504"/>
  <dataValidations count="3">
    <dataValidation sqref="B5:B504" showDropDown="0" showInputMessage="0" showErrorMessage="1" allowBlank="1" errorTitle="اسم غير موجود" error="اختر الاسم من القائمة، أو أضفه أولًا في ورقة الأسماء." type="list">
      <formula1>='الموردون'!$B$5:$B$104</formula1>
    </dataValidation>
    <dataValidation sqref="C5:D504" showDropDown="0" showInputMessage="0" showErrorMessage="1" allowBlank="1" errorTitle="مبلغ غير صحيح" error="اكتب مبلغًا موجبًا. استخدم عمودًا واحدًا فقط للحركة." type="decimal" operator="greaterThanOrEqual">
      <formula1>0</formula1>
    </dataValidation>
    <dataValidation sqref="A5:A504" showDropDown="0" showInputMessage="0" showErrorMessage="1" allowBlank="1" errorTitle="تاريخ غير صحيح" error="اكتب التاريخ بالشكل 2026-10-17." type="date" operator="greaterThan">
      <formula1>36526</formula1>
    </dataValidation>
  </dataValidations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Mizaniti</dc:creator>
  <dc:title>نموذج دفتر ديون – ميزانيتي</dc:title>
  <dcterms:created xsi:type="dcterms:W3CDTF">2026-10-17T20:48:39Z</dcterms:created>
  <dcterms:modified xsi:type="dcterms:W3CDTF">2026-10-17T20:48:40Z</dcterms:modified>
</cp:coreProperties>
</file>